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700" windowHeight="11760"/>
  </bookViews>
  <sheets>
    <sheet name="Modificaciones" sheetId="1" r:id="rId1"/>
  </sheets>
  <externalReferences>
    <externalReference r:id="rId2"/>
  </externalReferences>
  <definedNames>
    <definedName name="_xlnm._FilterDatabase" localSheetId="0" hidden="1">Modificaciones!$A$2:$G$6</definedName>
    <definedName name="Tipo">[1]Datos!$H$2:$H$4</definedName>
    <definedName name="_xlnm.Print_Titles" localSheetId="0">Modificaciones!$2:$2</definedName>
  </definedNames>
  <calcPr calcId="125725"/>
</workbook>
</file>

<file path=xl/calcChain.xml><?xml version="1.0" encoding="utf-8"?>
<calcChain xmlns="http://schemas.openxmlformats.org/spreadsheetml/2006/main">
  <c r="G447" i="1"/>
  <c r="G419"/>
  <c r="G410"/>
  <c r="G13"/>
  <c r="G363"/>
  <c r="G342"/>
  <c r="G330"/>
  <c r="G313"/>
  <c r="G308"/>
  <c r="G260"/>
  <c r="G234"/>
</calcChain>
</file>

<file path=xl/sharedStrings.xml><?xml version="1.0" encoding="utf-8"?>
<sst xmlns="http://schemas.openxmlformats.org/spreadsheetml/2006/main" count="2000" uniqueCount="754">
  <si>
    <t>Fecha Modificación</t>
  </si>
  <si>
    <t>Fecha_x000D_
Inicio</t>
  </si>
  <si>
    <t>Fecha_x000D_
Fin</t>
  </si>
  <si>
    <t>Adjudicatario</t>
  </si>
  <si>
    <t>Sociedad</t>
  </si>
  <si>
    <t>Modificación</t>
  </si>
  <si>
    <t>Importe_x000D_</t>
  </si>
  <si>
    <t>TECNOLOGÍAS DIGITALES AUDIOVISUALES S.L. (TEDIAL)</t>
  </si>
  <si>
    <t>TELEVISIÓN AUTONÓMICA</t>
  </si>
  <si>
    <t>Contrato inicial: mantenimiento software</t>
  </si>
  <si>
    <t xml:space="preserve">Nueva Valoración módulos suministrados Aplicación 15 % valoracion mantenimiento anual </t>
  </si>
  <si>
    <t>Tratamiento y acceso datos carácter personal</t>
  </si>
  <si>
    <t>Nueva valoración módulos suministrados . Aplicación 13,54 % valoración mantenimiento anual</t>
  </si>
  <si>
    <t>No subcontratación servicios salvo instrucciones CMT</t>
  </si>
  <si>
    <t>Establecimiento cuantía. Variación s/ IPC</t>
  </si>
  <si>
    <t>Prorroga de contrato. Mantenimiento precio . Variación s/IPC</t>
  </si>
  <si>
    <t>CORPORACION RTVE</t>
  </si>
  <si>
    <t>ENTE PÚBLICO</t>
  </si>
  <si>
    <t>Contrato inicial: Convenio para la remodelación y mantinimiento del edificio que compartirán como Sede de instalaciones en Cuenca. Porcentaje participación RTVE 56,25% y RTVCM 43,75%</t>
  </si>
  <si>
    <t>Anexo 1: Desarrollo de la cláusula 3 del Convenio</t>
  </si>
  <si>
    <t>21/05/2010</t>
  </si>
  <si>
    <t>15/03/2016</t>
  </si>
  <si>
    <t>FILMAX PICTURES, S.L. / CASTELAO PRODUCTIONS S.A.</t>
  </si>
  <si>
    <t>Contrato inicial: Derechos de emisión de producciones ajenas</t>
  </si>
  <si>
    <t>105.933,00</t>
  </si>
  <si>
    <t>Modificación del período de licencia de dos títulos</t>
  </si>
  <si>
    <t>Sustitución de un título y ampliación del período de licencia del nuevo título</t>
  </si>
  <si>
    <t>09/02/2012</t>
  </si>
  <si>
    <t>30/04/2019</t>
  </si>
  <si>
    <t>LA ZANFOÑA PRODUCCIONES S.L.</t>
  </si>
  <si>
    <t>Anexo 1: Modificación periodo de licencia</t>
  </si>
  <si>
    <t>01/01/2012</t>
  </si>
  <si>
    <t>BESTENA MUSIC PUBLISHING S.L.</t>
  </si>
  <si>
    <t>Contrato inicial: Explotación y desarrollo en todos los paises del catálogo editorial</t>
  </si>
  <si>
    <t>Anexo 1: Renovación de 2 años hasta 31/12/14</t>
  </si>
  <si>
    <t>31/12/2016</t>
  </si>
  <si>
    <t>Anexo 2: Renovación de 2 años hasta 31/12/16</t>
  </si>
  <si>
    <t>29/11/2011</t>
  </si>
  <si>
    <t>Contrato inicial: UTILIZACIÓN DEL CATÁLOGO MUSICAL DE LA EMPRESA</t>
  </si>
  <si>
    <t>Anexo 1: ampliación plazo 2 años hasta 31/12/2014</t>
  </si>
  <si>
    <t>Anexo 2: ampliación plazo 2 años desde 1/1/2015 hasta 31/12/2016</t>
  </si>
  <si>
    <t>Anexo 3: Objeto del Convenio: Mayor divulgación y comunicación al público del catálogo</t>
  </si>
  <si>
    <t>03/08/2012</t>
  </si>
  <si>
    <t>02/08/2016</t>
  </si>
  <si>
    <t>LEASE PLAN SERVICIOS S. A.</t>
  </si>
  <si>
    <t>Contrato inicial renting vehículos</t>
  </si>
  <si>
    <t>05/06/2014</t>
  </si>
  <si>
    <t>Se modifica el kilometraje contratado de 80.000Km a 200.000Km</t>
  </si>
  <si>
    <t>01/08/2012</t>
  </si>
  <si>
    <t>31/07/2022</t>
  </si>
  <si>
    <t>EDITORIAL CONTACTO S.L.</t>
  </si>
  <si>
    <t>Contrato inicial: Campo de oportunidades Castilla La Mancha</t>
  </si>
  <si>
    <t>Anexo 1: Modificación de programas incluidos</t>
  </si>
  <si>
    <t>11/10/2012</t>
  </si>
  <si>
    <t>A CONTRACORRIENTE FILMS, S.L.</t>
  </si>
  <si>
    <t>08/06/2018</t>
  </si>
  <si>
    <t>Modificación del importe  por reducción de un título</t>
  </si>
  <si>
    <t>28/12/2012</t>
  </si>
  <si>
    <t>27/12/2016</t>
  </si>
  <si>
    <t>BANCO DE SANTANDER S.A.</t>
  </si>
  <si>
    <t>ENTE PÚBLICO PÚBLICO</t>
  </si>
  <si>
    <t>07/10/2013</t>
  </si>
  <si>
    <t>Se modifica el kilometraje contratado de 100.000Km a 200.000Km</t>
  </si>
  <si>
    <t>Contrato inicial: Arrendamiento financiero 5 vehículos 4 años</t>
  </si>
  <si>
    <t>Anexo 1: Se aumenta el kilometraje contratado DE 100.000Kms a 200.000Kms</t>
  </si>
  <si>
    <t>UTE SASE NAVAL PARA RTVCM</t>
  </si>
  <si>
    <t xml:space="preserve">Contrato inicial: Contrato de arrendamiento de servicios de seguridad y recepcionistas en Toledo, Cuenca y Albacete. </t>
  </si>
  <si>
    <t>Anexo 1: Se sustituye la central receptora de Alarmas hasta ahora Coessegur por la empresa Cersa SL</t>
  </si>
  <si>
    <t>14/04/2017</t>
  </si>
  <si>
    <t>Anexo 2: Se firma la prórroga de un año</t>
  </si>
  <si>
    <t>TELECOM - CLM</t>
  </si>
  <si>
    <t>Contrato inicial: de Distribución y difusión de señales de radio y televisión de RTVCM</t>
  </si>
  <si>
    <t>Anexo 1: Amplía contratación para la optimización de sistemas</t>
  </si>
  <si>
    <t>Anexo 2: Ejecución de trabajos por el Dividendo Digital</t>
  </si>
  <si>
    <t>Anexo 3: Se modifican precios de distribución y difusión del múltiple por la incorporación al mismo de La Regional y La Popular de Guadalajara</t>
  </si>
  <si>
    <t>Cantidad a reducir por cada integrante adicional del múltiple: 201.076,62€ anuales</t>
  </si>
  <si>
    <t>Anexo 4: Objeto: liquidar y dar por cumplido los plazos del Anexo 2</t>
  </si>
  <si>
    <t>CABLEUROPA, S.A.U. (ONO) / VODAFONE ONO S.A.</t>
  </si>
  <si>
    <t>Contrato inicial: Suministro de red de comunicaciones para datos informáticos compuesta de red de datos para tráfico de video, tráfico de datos informáticos entre sede central Toledo y Delegaciones y acceso a internet desde sede central en Toledo</t>
  </si>
  <si>
    <t>Anexo 1: Se firma la prórroga de un año hasta 31/03/2017</t>
  </si>
  <si>
    <t>29/01/2013</t>
  </si>
  <si>
    <t>BANQUE PSA FINANCE, SUCURSAL EN ESPAÑA</t>
  </si>
  <si>
    <t>Se modifica el kilometraje contratado de 100.000Km a 180.000Km y el período de renting de 4 a 2 años</t>
  </si>
  <si>
    <t>Se reduce de 7 a 6 coches, se suministran vehículos nuevos, y se añaden 14 meses al período de renting</t>
  </si>
  <si>
    <t>Se añaden 3 meses al período de renting</t>
  </si>
  <si>
    <t>13/06/2013</t>
  </si>
  <si>
    <t>ATLANTIDA MEDIA A. I. E.</t>
  </si>
  <si>
    <t>Contrato inicial: Adquisición de derechos de explotación</t>
  </si>
  <si>
    <t>11/07/2013</t>
  </si>
  <si>
    <t>Anexo 1: Modificación contrato inicial, las televisiones se reservan el derecho de explotación para la emisión de la obra 4 años</t>
  </si>
  <si>
    <t>16/10/2013</t>
  </si>
  <si>
    <t>FOUR LUCK BANANA S.L. Y ANTENA 3 FILMS S.L.</t>
  </si>
  <si>
    <t>Contrato inicial: Cesión Derechos emisión</t>
  </si>
  <si>
    <t>21/03/2014</t>
  </si>
  <si>
    <t>Anexo 1: Se incluye en los créditos mención a "Con la participación de Televisión Castilla- La Mancha"</t>
  </si>
  <si>
    <t>17/01/2014</t>
  </si>
  <si>
    <t>UNIVERSAL STUDIOS INTERNATIONAL. B.V. - NBC UNIVERSAL</t>
  </si>
  <si>
    <t>$88200</t>
  </si>
  <si>
    <t>25/02/2014</t>
  </si>
  <si>
    <t>29/02/2016</t>
  </si>
  <si>
    <t>Anexo 1: Se amplía número de programas (14 programas)</t>
  </si>
  <si>
    <t>$142.800</t>
  </si>
  <si>
    <t>22/02/2014</t>
  </si>
  <si>
    <t>FUNDOSA ACCESIBILIDAD, S.A. / ILUNION SALUD S.A.</t>
  </si>
  <si>
    <t xml:space="preserve">TELEVISIÓN AUTONÓMICA </t>
  </si>
  <si>
    <t xml:space="preserve">Contrato inicial: Elaboración subtítulos de la programación para la Televisión </t>
  </si>
  <si>
    <t>Anexo 1: Se firma la prórroga de un año hasta 21/02/2016</t>
  </si>
  <si>
    <t>Anexo 2: Se firma la prórroga de un año hasta 21/02/2017</t>
  </si>
  <si>
    <t>16/06/2014</t>
  </si>
  <si>
    <t>REPRESENTACIONES Y DISTRIBUCIONES CARVALLO S.L.</t>
  </si>
  <si>
    <t>Contrato inicial: Cesión derechos de explotación</t>
  </si>
  <si>
    <t>25/09/2014</t>
  </si>
  <si>
    <t>Anexo 1: Ampliación 13 programas más</t>
  </si>
  <si>
    <t>22/12/2014</t>
  </si>
  <si>
    <t>Anexo 2: Ampliación 13 programas más</t>
  </si>
  <si>
    <t>25/03/2015</t>
  </si>
  <si>
    <t>Anexo 3: Ampliación 13 programas más</t>
  </si>
  <si>
    <t>19/06/2015</t>
  </si>
  <si>
    <t>Anexo 4: Ampliación 13 programas más</t>
  </si>
  <si>
    <t>22/09/2015</t>
  </si>
  <si>
    <t>Anexo 5: Ampliación 13 programas más</t>
  </si>
  <si>
    <t>22/12/2015</t>
  </si>
  <si>
    <t>Anexo 6: Ampliación 13 programas más</t>
  </si>
  <si>
    <t>30/03/2016</t>
  </si>
  <si>
    <t>Anexo 7: Ampliación 13 programas más</t>
  </si>
  <si>
    <t>21/06/2016</t>
  </si>
  <si>
    <t>Anexo 8: Ampliación 13 programas más</t>
  </si>
  <si>
    <t>22/09/2016</t>
  </si>
  <si>
    <t>Anexo 9: Ampliación 13 programas más</t>
  </si>
  <si>
    <t>09/12/2016</t>
  </si>
  <si>
    <t>Anexo 10: Ampliación 13 programas más</t>
  </si>
  <si>
    <t>16/03/2017</t>
  </si>
  <si>
    <t>Anexo 11: Ampliación 13 programas más</t>
  </si>
  <si>
    <t>03/11/2014</t>
  </si>
  <si>
    <t>31/12/2015</t>
  </si>
  <si>
    <t>EIFFAGE ENERGIA S.L.U.</t>
  </si>
  <si>
    <t>Contrato inicial: Servicios de jardinería de RTVCM</t>
  </si>
  <si>
    <t>14/12/2015</t>
  </si>
  <si>
    <t>01/03/2016</t>
  </si>
  <si>
    <t>Anexo 1: Ampliación hasta que se inicie la nueva adjudicataria</t>
  </si>
  <si>
    <t>12/02/2015</t>
  </si>
  <si>
    <t>31/08/2016</t>
  </si>
  <si>
    <t>JOSÉ FRADE PRODUCCIONES CINEMATOGRAFICAS, S.A.</t>
  </si>
  <si>
    <t>Contrato inicial: Derechos de emisión producciones ajenas</t>
  </si>
  <si>
    <t>11/06/2015</t>
  </si>
  <si>
    <t>Anexo 1: Se modifican títulos</t>
  </si>
  <si>
    <t>01/01/2015</t>
  </si>
  <si>
    <t>31/05/2017</t>
  </si>
  <si>
    <t>Contrato inicial: Derechos de emisión</t>
  </si>
  <si>
    <t>$130.200</t>
  </si>
  <si>
    <t>25/10/2016</t>
  </si>
  <si>
    <t>Anexo 1: Se modifican las fechas de licencia de algunos títulos</t>
  </si>
  <si>
    <t>28/05/2015</t>
  </si>
  <si>
    <t>VIDEAC S.A.U Y FACTORIA PLURAL S.L. CMT UTE</t>
  </si>
  <si>
    <t>Contrato inicial: Servicios de producción de informativos en CCTT Delegación de Albacete</t>
  </si>
  <si>
    <t>Anexo 1: Se firma la prórroga de un año hasta 28/02/2018</t>
  </si>
  <si>
    <t>Contrato inicial: Servicios de producción de informativos en CCTT Delegación de Cuenca</t>
  </si>
  <si>
    <t>Anexo 1: Se firma la prórroga de un año hasta 30/04/2018</t>
  </si>
  <si>
    <t>VIDEOREPORT S.A.U Y FACTORÍA PLURAL S.L , CMT, UTE</t>
  </si>
  <si>
    <t>Contrato inicial: Servicios de producción de informativos en CCTT Delegación de Guadalajara</t>
  </si>
  <si>
    <t xml:space="preserve">CENTRAL BROADCASTER MEDIA S.L.U. </t>
  </si>
  <si>
    <t>Contrato inicial: Servicios de producción de informativos en CCTT Delegación de Madrid</t>
  </si>
  <si>
    <t>Anexo: Desde 6/6/16 por escisión universal la productora es CBM SERVICIOS AUDIOVISUALES SL</t>
  </si>
  <si>
    <t>CENTRAL BROADCASTER MEDIA S.L.U.</t>
  </si>
  <si>
    <t>EBORA TV</t>
  </si>
  <si>
    <t>Contrato inicial: Servicios de producción de informativos en CCTT Delegación de Ciudad Real</t>
  </si>
  <si>
    <t>Anexo 1: Se prorroga el plazo un año hasta 30/04/2018</t>
  </si>
  <si>
    <t>Contrato inicial: Servicios de producción de informativos en CCTT Delegación de Alcazar de San Juan</t>
  </si>
  <si>
    <t>Contrato inicial: Servicios de producción de informativos en CCTT Delegación de Puertollano</t>
  </si>
  <si>
    <t>TRIAKONTA S.L.</t>
  </si>
  <si>
    <t>Contrato inicial: Servicios de producción de informativos en CCTT Delegación de Talavera</t>
  </si>
  <si>
    <t>03/06/2015</t>
  </si>
  <si>
    <t>11/11/2016</t>
  </si>
  <si>
    <t>$214.283,77</t>
  </si>
  <si>
    <t>15/07/2015</t>
  </si>
  <si>
    <t>Anexo 1: Se sustituye un título por otro, y se añade un pase de este último</t>
  </si>
  <si>
    <t>24/08/2015</t>
  </si>
  <si>
    <t>23/08/2016</t>
  </si>
  <si>
    <t>JUAN ANTONIO GALÁN FUENTES</t>
  </si>
  <si>
    <t>Contrato inicial: Acuerdo de Asesoramiento jurídico y dirección letrada externa</t>
  </si>
  <si>
    <t>23/08/2017</t>
  </si>
  <si>
    <t>Anexo 1: Ampliación del contrato un año más</t>
  </si>
  <si>
    <t>Anexo 2: Se incluye la representación en materia civil, mercantil y penal</t>
  </si>
  <si>
    <t>07/10/2015</t>
  </si>
  <si>
    <t>13/10/2015</t>
  </si>
  <si>
    <t>12/04/2016</t>
  </si>
  <si>
    <t>ADAVAN SISTEMAS S.L.</t>
  </si>
  <si>
    <t>Contrato inicial: Prestaciónde servicios de Grafismo 3D</t>
  </si>
  <si>
    <t>12/10/2016</t>
  </si>
  <si>
    <t>Anexo 1: ampliacion del plazo 6 meses más</t>
  </si>
  <si>
    <t>27/10/2015</t>
  </si>
  <si>
    <t>26/09/2016</t>
  </si>
  <si>
    <t>BYE BYE BIRDIE S.L.</t>
  </si>
  <si>
    <t>Contrato inicial: Realización de guiones y piezas audiovisuales para el Branding de cadena y el programa de responsabilidad social corporativa.</t>
  </si>
  <si>
    <t>26/10/2017</t>
  </si>
  <si>
    <t>Anexo 1: ampliacion del plazo un año más</t>
  </si>
  <si>
    <t>12/11/2015</t>
  </si>
  <si>
    <t>VÉRTIGO FILMS, S.L.</t>
  </si>
  <si>
    <t>Contrato inicial: Cesión de derechos de películas</t>
  </si>
  <si>
    <t>Anexo 1: modificación de las fechas de los pases</t>
  </si>
  <si>
    <t>01/12/2015</t>
  </si>
  <si>
    <t>30/11/2016</t>
  </si>
  <si>
    <t>Contrato inicial: contrato de servicio de producción de información de carácter deportivo en Talavera de la Reina</t>
  </si>
  <si>
    <t>Anexo 1: Prórroga del contrato de referencia</t>
  </si>
  <si>
    <t>CHIP AUDIOVISUAL S.A.</t>
  </si>
  <si>
    <t>Contrato inicial: contrato de servicio de producción de información de carácter deportivo en Cuenca</t>
  </si>
  <si>
    <t>31/07/2017</t>
  </si>
  <si>
    <t>Contrato inicial: contrato de servicio de producción de información de carácter deportivo en Ciudad Real</t>
  </si>
  <si>
    <t>23/11/2015</t>
  </si>
  <si>
    <t>EL TORREÓN DEL SOL S.L.L.</t>
  </si>
  <si>
    <t>Contrato inicial: Producción programa  "TODO SOBRE MI TELE"</t>
  </si>
  <si>
    <t>Anexo 1: Prórroga de 20 programas adicionales</t>
  </si>
  <si>
    <t>03/12/2015</t>
  </si>
  <si>
    <t>30/06/2016</t>
  </si>
  <si>
    <t>GRUPO M ASOCIADOS, S.L.</t>
  </si>
  <si>
    <t>Anexo 1: Sustitución de pases</t>
  </si>
  <si>
    <t>SMP - SOYCA MEDIOS PUBLICITARIOS S.L.</t>
  </si>
  <si>
    <t>Contrato inicial: Prestación de servicios. Comercialización nacional de espacios publicitarios y acciones especiales de la televisión y de la radio</t>
  </si>
  <si>
    <t>Prórroga: ampliación de plazo</t>
  </si>
  <si>
    <t>28/12/2015</t>
  </si>
  <si>
    <t>01/12/2017</t>
  </si>
  <si>
    <t>Contrato inicial: Cesión de derechos de emisión</t>
  </si>
  <si>
    <t>Anexo 2: Modificación del período de una película</t>
  </si>
  <si>
    <t>Anexo 3: Modificación de dos pases</t>
  </si>
  <si>
    <t>Anexo 4: Modificación de un pase</t>
  </si>
  <si>
    <t>22/01/2016</t>
  </si>
  <si>
    <t>15/01/2017</t>
  </si>
  <si>
    <t>LA NUBE C-LM UTE</t>
  </si>
  <si>
    <t>Contrato inicial: Programa "Ancha es Castilla La Mancha"</t>
  </si>
  <si>
    <t>2275,40 € por programa</t>
  </si>
  <si>
    <t>02/05/2016</t>
  </si>
  <si>
    <t>Anexo 1: Adición de un equipo de producción</t>
  </si>
  <si>
    <t>2635,40 € por programa</t>
  </si>
  <si>
    <t>12/02/2016</t>
  </si>
  <si>
    <t>16/11/2016</t>
  </si>
  <si>
    <t>PIRAÑA PRODUCCIONES SL</t>
  </si>
  <si>
    <t>Contrato inicial: Programa "Variotinto"</t>
  </si>
  <si>
    <t>19/07/2016</t>
  </si>
  <si>
    <t>Capítulos adicionales programa "Variotinto"</t>
  </si>
  <si>
    <t>09/03/2017</t>
  </si>
  <si>
    <t>18/04/2017</t>
  </si>
  <si>
    <t>08/02/2016</t>
  </si>
  <si>
    <t>CRISTINA SANCHEZ DE PABLOS</t>
  </si>
  <si>
    <t>Contrato incial: Comentarista de retransmisiones taurinas durante 2016</t>
  </si>
  <si>
    <t>16/01/2017</t>
  </si>
  <si>
    <t>31/12/2017</t>
  </si>
  <si>
    <t>Anexo 1: Se prorroga la prestación de servicios hasta 31 de diciembre 2017</t>
  </si>
  <si>
    <t>SEGMENTOS TV SL</t>
  </si>
  <si>
    <t>Contrato incial: Programa "Planeta Tikis Mikis"</t>
  </si>
  <si>
    <t>11/04/2016</t>
  </si>
  <si>
    <t>Anexo 1: Modificación del precio</t>
  </si>
  <si>
    <t>31/05/2018</t>
  </si>
  <si>
    <t>SONY PICTURES TELEVISION PRODUCCIONES  ESPAÑA SL</t>
  </si>
  <si>
    <t>Contrato inicial: Derecho cine, documentales y series</t>
  </si>
  <si>
    <t xml:space="preserve">$321.253 </t>
  </si>
  <si>
    <t>28/02/2018</t>
  </si>
  <si>
    <t>Anexo 1: modificación periodo de una película</t>
  </si>
  <si>
    <t>Anexo 2: modificación periodo de dos películas</t>
  </si>
  <si>
    <t>31/12/2018</t>
  </si>
  <si>
    <t>VIDEO MERCURY FILMS SA</t>
  </si>
  <si>
    <t>Contrato inicial: "Derecho cine, documentales y series</t>
  </si>
  <si>
    <t>18/04/2016</t>
  </si>
  <si>
    <t>12/02/2018</t>
  </si>
  <si>
    <t>Anexo 2: Sustitución pases</t>
  </si>
  <si>
    <t>03/05/2016</t>
  </si>
  <si>
    <t>31/102017</t>
  </si>
  <si>
    <t>Anexo 3: Sustitución pases</t>
  </si>
  <si>
    <t>15/11/2016</t>
  </si>
  <si>
    <t>01/10/2018</t>
  </si>
  <si>
    <t>Anexo 4: Sustitución pases</t>
  </si>
  <si>
    <t>01/02/2017</t>
  </si>
  <si>
    <t>28/03/2018</t>
  </si>
  <si>
    <t>Anexo 5: Se abre una ventana en el periodo de un titulo</t>
  </si>
  <si>
    <t>20/02/2017</t>
  </si>
  <si>
    <t>28/05/2018</t>
  </si>
  <si>
    <t>Anexo 6: Se abre una ventana en el periodo de un titulo</t>
  </si>
  <si>
    <t>14/01/2016</t>
  </si>
  <si>
    <t>REUTERS</t>
  </si>
  <si>
    <t>Contrato inicial: Prestación de servicios</t>
  </si>
  <si>
    <t>16/06/2016</t>
  </si>
  <si>
    <t>30/09/2016</t>
  </si>
  <si>
    <t>Anexo 1: Ampliación de servicio</t>
  </si>
  <si>
    <t>31/05/2016</t>
  </si>
  <si>
    <t>FREMANTLEMEDIA ESPAÑA SA</t>
  </si>
  <si>
    <t>Contrato inicial: Programa "El viaje de tu vida"</t>
  </si>
  <si>
    <t>25/04/2016</t>
  </si>
  <si>
    <t>15/07/2016</t>
  </si>
  <si>
    <t>Capítulos adicionales programa "El viaje de tu vida"</t>
  </si>
  <si>
    <t>15/11/2015</t>
  </si>
  <si>
    <t>ESTRATEGIAS PARA EL ARTE Y LA CULTURA S.L.</t>
  </si>
  <si>
    <t>Contrato inicial: "Cesión Derechos emisión cortometraje "A los ojos"</t>
  </si>
  <si>
    <t>17/10/2016</t>
  </si>
  <si>
    <t>Anexo 1: Modificación cláusula 2ª del contrato para emisión por Internet, APPs y HbbTV</t>
  </si>
  <si>
    <t>MÉNFORA PLUS</t>
  </si>
  <si>
    <t>Contrato inicial Programa "Héroes Anónimos"</t>
  </si>
  <si>
    <t>Capítulos adicionales programa "Héroes Anónimos"</t>
  </si>
  <si>
    <t>Capítulos adicionales segunda temporada programa "Héroes Anónimos"</t>
  </si>
  <si>
    <t>ANTONIO TRASHORRAS SERRANO</t>
  </si>
  <si>
    <t>Contrato inicial: Cesión derechos de emisión</t>
  </si>
  <si>
    <t>Anexo 1: Posibilidad de emisión por internet, APPsy HbbTV</t>
  </si>
  <si>
    <t>MOTION PICTURES DISTRIBUTIOS SL</t>
  </si>
  <si>
    <t>Contrato inicial: Cesión Derechos de películas</t>
  </si>
  <si>
    <t>Anexo 2: Anulación de una película</t>
  </si>
  <si>
    <t>Anexo 3: Recuperación derechos adquiridos por la parte cesionaria</t>
  </si>
  <si>
    <t>MOTION PICTURES DISTRIBUTION</t>
  </si>
  <si>
    <t>Anexo IV. Apertura ventana sobre 1 título.  Recuperación derechos adquiridos por la parte cesionaria.Sustitución de un título</t>
  </si>
  <si>
    <t>INDALOY MEDIA SL</t>
  </si>
  <si>
    <t>TELEVISION</t>
  </si>
  <si>
    <t>Contrato inicial: Programa "En Compañía"</t>
  </si>
  <si>
    <t>Capítulos adicionales programa "En Compañía"</t>
  </si>
  <si>
    <t>Capítulo especial programa " En Compañía"</t>
  </si>
  <si>
    <t>CAIXABANK SA</t>
  </si>
  <si>
    <t>Contrato inicial: Contrato Marco de Operaciones Financieras. Linea de activo. Capital máximo 180000€</t>
  </si>
  <si>
    <t>Anexo 1: Novación modificativa de operaciones financieras para su adaptación al reglamento</t>
  </si>
  <si>
    <t>Anexo 2: Contrato de seguro de cambio plus europeo importación (Importe nominal $835000- 741892,49 €. Cambio asegurado 1,1255$/€. Barrera 1,1900 $/€</t>
  </si>
  <si>
    <t>A CONTRACORRIENTE FILMS SL</t>
  </si>
  <si>
    <t>Contrato inicial: "Derechos de cine, documentales y series"</t>
  </si>
  <si>
    <t>Adenda 1: "Modificación términos de la licencia de determinadas peliculas"</t>
  </si>
  <si>
    <t xml:space="preserve"> 02/08/2016</t>
  </si>
  <si>
    <t>EFERSON</t>
  </si>
  <si>
    <t>Contrato inicial: Campaña de street Marketing</t>
  </si>
  <si>
    <t>Anexo 1: Se añade una jornada adicional</t>
  </si>
  <si>
    <t xml:space="preserve">UTE COSO DE LAS CRUCES </t>
  </si>
  <si>
    <t xml:space="preserve">Contrato inicial: Derechos de grabación y retransmisión, novillada de toros Guadalajara 12 octubre </t>
  </si>
  <si>
    <t>Adenda 1: Debido a la suspensión por meteorlogía se pospone la novillada al 2/4/17</t>
  </si>
  <si>
    <t>ON TIME TV S..L.</t>
  </si>
  <si>
    <t>Contrato inicial - Producción de reportajes "ESPACIO NATURA"</t>
  </si>
  <si>
    <t>Capitúlos adicionales "ESPACIO NATURA"</t>
  </si>
  <si>
    <t xml:space="preserve"> Capítulos adicionales "ESPACIO NATURA" (REPORTAJE)</t>
  </si>
  <si>
    <t>11/09/2016</t>
  </si>
  <si>
    <t>30/06/2017</t>
  </si>
  <si>
    <t>JESÚS ORTEGA RUBIO</t>
  </si>
  <si>
    <t>RADIO AUTONÓMICA</t>
  </si>
  <si>
    <t>Contrato incial PRODUCCIÓN PROGRAMA "DRAGÓN INVISIBLE"</t>
  </si>
  <si>
    <t>RASMIA PRODUCCIONES</t>
  </si>
  <si>
    <t>Contrato inicial Producción Programa "EL ALMA DE JUDITH"</t>
  </si>
  <si>
    <t>Contratación programas adicionales</t>
  </si>
  <si>
    <t>RED ARROW INTERNATIONAL GMBH</t>
  </si>
  <si>
    <t>Contrato inicial "Cesion de derechos de películas"</t>
  </si>
  <si>
    <t>Adenda: modificacion contrato incial en el calendario</t>
  </si>
  <si>
    <t>ALBACETE BALOMPIÉ SAD</t>
  </si>
  <si>
    <t>Contrato incial adquisición de Derechos de retransmisión, grabación y comunicación pública de los encuentros Albacete - Socuellamos y Albacete - Toledo</t>
  </si>
  <si>
    <t>Addeda 1: ampliación de las retransmisiones Albacete -  Majadahonda y Albacete - Leoia</t>
  </si>
  <si>
    <t>CÓDIGO ENTERTAINMENT S. L.</t>
  </si>
  <si>
    <t>Contrato inicial "Derechos de emisión de producciones ajena"</t>
  </si>
  <si>
    <t>$23.704</t>
  </si>
  <si>
    <t>Adenda: incorporación nuevas fechas de licencias</t>
  </si>
  <si>
    <t>$112.736</t>
  </si>
  <si>
    <t>INDALOYMEDIA SL</t>
  </si>
  <si>
    <t>Contrato inicial Programa "En Compañía II"</t>
  </si>
  <si>
    <t>Programa adicional "Especial en Compañía carnavales"</t>
  </si>
  <si>
    <t>INDALOYMEDIA</t>
  </si>
  <si>
    <t>Programa adicional  "Especial en Compañía Ayuda en Acción"</t>
  </si>
  <si>
    <t>EL RETORNO PRODUCCIONES S.L.</t>
  </si>
  <si>
    <t>Contrato Inicial Segunda Temporada "Tercera Pantalla"</t>
  </si>
  <si>
    <t xml:space="preserve">Anexo 1. Se amplía número de programas </t>
  </si>
  <si>
    <t>VIDEO MERCURY FILMS</t>
  </si>
  <si>
    <t>Contrato Inicial: Derechos de producciones ajenas</t>
  </si>
  <si>
    <t>Anexo II. Cambio de ventanas</t>
  </si>
  <si>
    <t>Anexo III. Fijación periodos de licencia para los TBAS</t>
  </si>
  <si>
    <t>Anexo IV. Sustitución Título</t>
  </si>
  <si>
    <t>Anexo V. Modificación periodos vigencia</t>
  </si>
  <si>
    <t>Anexo VI. Sustitución  títulos</t>
  </si>
  <si>
    <t>Anexo VII. Cambio ventanas distintos títulos</t>
  </si>
  <si>
    <t>Anexo VIII. Sustitución de dos títulos</t>
  </si>
  <si>
    <t>FUNWOOD IBERICA S.L.</t>
  </si>
  <si>
    <t>Addenda 1. Anulación 5 títulos</t>
  </si>
  <si>
    <t>JAVIER GUAYERBAS</t>
  </si>
  <si>
    <t>Contrato inicial producción programa "CASTILLA LA MANCHA, TRADICIÓN Y FUTURO"</t>
  </si>
  <si>
    <t xml:space="preserve">Anexo1. Contratación 34 programas </t>
  </si>
  <si>
    <t>Cuando la modificación del contrato afecta a su importe, la cantidad que se indica en la celda correspondiente se corresponde con el total del contrato tras la modificación</t>
  </si>
  <si>
    <t>Anexo IX. Modificación ventana de emisión de 4 títulos</t>
  </si>
  <si>
    <t>PRESTACION SERVICIO DE GRAFISMO 3D</t>
  </si>
  <si>
    <t>AMPLIACIÓN DE 2 MESES DE DURACIÓN</t>
  </si>
  <si>
    <t>Se prorroga contrato hasta la formalización del que resulte como consecuencia del nuevo concurso público</t>
  </si>
  <si>
    <t>FREEWAY SPAIN S.L.</t>
  </si>
  <si>
    <t>DERECHOS DE EMISIÓN DE PRODUCCIONES AJENAS</t>
  </si>
  <si>
    <t>SE AÑADEN DOS NUEVOS TÍTULOS AL CONTRATO</t>
  </si>
  <si>
    <t>02/03/2017</t>
  </si>
  <si>
    <t>31/12/2021</t>
  </si>
  <si>
    <t>WARNER BROSS INTERNATIONAL TELEVISION DISTRIBITION</t>
  </si>
  <si>
    <t>CESIÓN DERECHOS EMISIÓN DE PRODUCCIONES AJENAS</t>
  </si>
  <si>
    <t>1.243.331,67$</t>
  </si>
  <si>
    <t>935.666,92$</t>
  </si>
  <si>
    <t>SE INCORPORA OTRA TELEVISIÓN AUTONÓMICA AL ACUERDO, REDUCIENDO EL IMPORTE PARA CMM</t>
  </si>
  <si>
    <t>AMPLIACIÓN DE 3,5 MESES DE DURACIÓN</t>
  </si>
  <si>
    <t>12/09/2017</t>
  </si>
  <si>
    <t>31/03/2019</t>
  </si>
  <si>
    <t>LIMPIEZAS CAMACHO S.L.</t>
  </si>
  <si>
    <t>SERVICIOS DE LIMPIEZA Y JARDINERÍA  DE RTVCM EN TOLEDO</t>
  </si>
  <si>
    <t>SE SUBCONTRATA EL SERVICIO DE SUPERVISIÓN Y COORDINACIÓN</t>
  </si>
  <si>
    <t>Programa adicional  "Especial en Compañía Día Mundial del Mayor"</t>
  </si>
  <si>
    <t>13/02/2017</t>
  </si>
  <si>
    <t>13/08/2017</t>
  </si>
  <si>
    <t>JOSÉ MIGUEL VIÑAS RUBIO</t>
  </si>
  <si>
    <t>PROGRAMA "LOS CUATRO ELEMENTOS"</t>
  </si>
  <si>
    <t>CAPÍTULOS ADICIONALES DEL PROGRAMA "LOS CUATRO ELEMENTOS"</t>
  </si>
  <si>
    <t>Se amplía el número de programas contratados</t>
  </si>
  <si>
    <t>UTE LA NUBE CLM</t>
  </si>
  <si>
    <t>PROGRAMA "ANCHA ES CASTILLA - LA MANCHA"</t>
  </si>
  <si>
    <t>PROGRAMAS ADICIONALES "ANCHA ES CASTILLA - LA MANCHA"</t>
  </si>
  <si>
    <t>ART MOOD ENTERTAINMENT, S.L.</t>
  </si>
  <si>
    <t>SE AUTORIZA LA EMISIÓN SIMULCAST EN STREAMING</t>
  </si>
  <si>
    <t>SE ADQUIEREN 12 EPISODIOS ADICIONALES DE LA SERIE</t>
  </si>
  <si>
    <t>TRIAKONTA, S.L.</t>
  </si>
  <si>
    <t>CONTRATACIÓN DE SERVICIOS DE PRODUCCIÓN DE INFORMACION DE CARACTER DEPORTIVO EN EL AMBITO DE  TALAVERA DE LA REINA</t>
  </si>
  <si>
    <t>AMPLIACIÓN ÁMBITO DE COBERTURA A MADRID</t>
  </si>
  <si>
    <t>EBORA TELEVISIÓN, S.L.L.</t>
  </si>
  <si>
    <t>CONTRATACIÓN DE SERVICIOS DE PRODUCCIÓN DE INFORMACION DE CARACTER DEPORTIVO EN EL AMBITO DE  CIUDAD REAL</t>
  </si>
  <si>
    <t>AMPLIACIÓN ÁMBITO DE COBERTURA A ALCÁZAR DE SAN JUAN</t>
  </si>
  <si>
    <t>Anexo V. Apertura ventana sobre 2 títuloS.  Recuperación derechos adquiridos por la parte cesionaria.</t>
  </si>
  <si>
    <t>31/02/2019</t>
  </si>
  <si>
    <t>19/07/2017</t>
  </si>
  <si>
    <t>CESIÓN CAPÍTULOS PROGRAMA "ZONA MOTOR"</t>
  </si>
  <si>
    <t>CESIÓN 13 CAPÍTULOS ADICIONALES PROGRAMA "ZONA MOTOR"</t>
  </si>
  <si>
    <t>01/11/2016</t>
  </si>
  <si>
    <t>31/10/2017</t>
  </si>
  <si>
    <t>AYUNTAMIENTO DE ALCÁZAR DE SAN JUAN</t>
  </si>
  <si>
    <t>ARRENDAMIENTO DELEGACIÓN ALCÁZAR DE SAN JUAN. CENTRO DE EMPRESAS</t>
  </si>
  <si>
    <t>PRÓRROGA DE UN AÑO</t>
  </si>
  <si>
    <t>31/10/2018</t>
  </si>
  <si>
    <t>VIDEO MERCURY FILMS, S.A.</t>
  </si>
  <si>
    <t xml:space="preserve">REDUCCIÓN DEL COSTE DE UN TÍTULO </t>
  </si>
  <si>
    <t>Anexo X. Modificación ventana de emisión de 18 títulos. Modificación calendario pagos</t>
  </si>
  <si>
    <t>14/03/2017</t>
  </si>
  <si>
    <t>29/09/2018</t>
  </si>
  <si>
    <t>PARAMOUNT SPAIN SLU</t>
  </si>
  <si>
    <t>TELEVISION AUTONÓMICA</t>
  </si>
  <si>
    <t>INCREMENTO DE 20 TÍTULOS</t>
  </si>
  <si>
    <t>Prorroga de contrato. Mantenimiento precio .</t>
  </si>
  <si>
    <t>SE ADQUIEREN 36 EPISODIOS ADICIONALES DE LA SERIE</t>
  </si>
  <si>
    <t>ANDRES HONRUBIA LOPEZ</t>
  </si>
  <si>
    <t>ENTE</t>
  </si>
  <si>
    <t>COLABORACIÓN COMERCIAL DEPARTAMENTO DESARROLLO DE NEGOCIO</t>
  </si>
  <si>
    <t>28/12/2016</t>
  </si>
  <si>
    <t>28/12/2019</t>
  </si>
  <si>
    <t>EMPRESA PÚBLICA INSTITUTO DE FINANZAS DE CASTILLA LA MANCHA S.A.</t>
  </si>
  <si>
    <t>CONTRATO DE PRÉSTAMO ENTRE EPRTVCM E IFCLM</t>
  </si>
  <si>
    <t>28/12/2017</t>
  </si>
  <si>
    <t>CONTRATO DE PRÉSTAMO ENTRE EPRTVCM E IFCLM.  PRÓRROGA DE 2 AÑOS</t>
  </si>
  <si>
    <t>06/08/2017</t>
  </si>
  <si>
    <t>JUAN ANTONIO LORENTE</t>
  </si>
  <si>
    <t>PROGRAMA  RADIO EN 808</t>
  </si>
  <si>
    <t>PROGRAMA  RADIO EN 808 CAPITULOS ADICIONALES</t>
  </si>
  <si>
    <t>30/03/2018</t>
  </si>
  <si>
    <t>Anexo II: Se prorroga la prestación de servicios hasta 31 de diciembre de 2018</t>
  </si>
  <si>
    <t>22/01/2018</t>
  </si>
  <si>
    <t>18/12/2017</t>
  </si>
  <si>
    <t>INDALOYMEDIA S.L.</t>
  </si>
  <si>
    <t>PROGRAMA "EN COMPAÑÍA"</t>
  </si>
  <si>
    <t xml:space="preserve">Anexo 2. Contratación 34 programas </t>
  </si>
  <si>
    <t>Anexo 3. Contratación 21 programas</t>
  </si>
  <si>
    <t>01/12/2014</t>
  </si>
  <si>
    <t>ARVAL SERVICE LEASE S.A. (CAIXARENTING)</t>
  </si>
  <si>
    <t>RENTING FORD FOCUS S-MAX</t>
  </si>
  <si>
    <t>AMPLIACIÓN DE 10 MESES DEL RENTING</t>
  </si>
  <si>
    <t>27/12/2017</t>
  </si>
  <si>
    <t>31/01/2018</t>
  </si>
  <si>
    <t>DUMA CREACIÓN ARTÍSTICA</t>
  </si>
  <si>
    <t>RENOVACIÓN DECORADOS (3 SETS DE PLATÓ)</t>
  </si>
  <si>
    <t>AMPLIACIÓN DECORADOS</t>
  </si>
  <si>
    <t>30/11/2018</t>
  </si>
  <si>
    <t>13/11/2017</t>
  </si>
  <si>
    <t>VIDEO MERCURY FILMS,, S.A.U.</t>
  </si>
  <si>
    <t>CESIÓN DE DERECHOS DE CINE</t>
  </si>
  <si>
    <t>SUSTITUCIÓN DE UNO DE LOS TÍTULOS CONTRATADOS</t>
  </si>
  <si>
    <t>TONEROMA 1997, S.L.</t>
  </si>
  <si>
    <t>DERECHOS RETRANSMISIÓN CORRIDA DE TOROS DE TOLEDO DEL 24 DE MARZO DE 2018</t>
  </si>
  <si>
    <t>08/04/2018</t>
  </si>
  <si>
    <t>LA CORRIDA SE SUSPENDE POR LLUVIA, Y SE TRASLADA AL DÍA 7 DE ABRIL</t>
  </si>
  <si>
    <t>HITSBOOK, S.L</t>
  </si>
  <si>
    <t>LICENCIA TECNOLÓGICA DE USO DE LA PLATAFORMA HITSBOOK</t>
  </si>
  <si>
    <t>ADICIÓN DEL SERVICIO DE USO DE LA PLATAFORMA PARA LAS VOTACIONES DEL BALÓN DE ORO DE CLM</t>
  </si>
  <si>
    <t>Programa adicional "Especial día de las madres"</t>
  </si>
  <si>
    <t>VERALIA CONTENIDOS AUDIOVISUALES S.L.U.</t>
  </si>
  <si>
    <t>PROGRAMA EL LADO BUENO DE LAS COSAS</t>
  </si>
  <si>
    <t>DOS PROGRAMAS ADICIONALES SEGÚN POSIBILIDAD PREVISTA EN CONTRATO</t>
  </si>
  <si>
    <t>27/11/2017</t>
  </si>
  <si>
    <t>MÉNFORA PLUS, S.L.U.</t>
  </si>
  <si>
    <t>PROGRAMA HÉROES ANÓNIMOS</t>
  </si>
  <si>
    <t>CAPÍTULO ADICIONAL</t>
  </si>
  <si>
    <t>18/04/2018</t>
  </si>
  <si>
    <t>30/04/2018</t>
  </si>
  <si>
    <t>TAURO GUADIANA, S.L.</t>
  </si>
  <si>
    <t>RETRANSMISIÓN CORRIDA DE TOROS, 29 DE ABRIL, PLAZA DE TOROS DE VILLANUEVA DE ALCARDETE</t>
  </si>
  <si>
    <t>CAMBIO FECHA RETRANSMISIÓN POR FUERZA MAYOR AL DÍA 19/05</t>
  </si>
  <si>
    <t>Anexo XI. Modificación ventana de emisión de 9 títulos</t>
  </si>
  <si>
    <t>REDUCCIÓN DEL ÁMBITO DE COBERTURA A CIUDAD REAL</t>
  </si>
  <si>
    <t>Addenda 2. Modificación ventana de emisión de un título</t>
  </si>
  <si>
    <t>02/02/2018</t>
  </si>
  <si>
    <t>30/06/2018</t>
  </si>
  <si>
    <t>CÉSAR TRENADO JIMENEZ</t>
  </si>
  <si>
    <t>COMENTARISTA DE RETRANSMISIONES TAURINAS PRIMER SEMESTRE 2018</t>
  </si>
  <si>
    <t>COMENTARISTA DE RETRANSMISIONES TAURINAS SEGUNDO SEMESTRE 2018</t>
  </si>
  <si>
    <t>29/06/2018</t>
  </si>
  <si>
    <t>PROGRAMA "ANCHA ES CASTILLA - LA MANCHA". AMPLIACIÓN 1 MES</t>
  </si>
  <si>
    <t>RASMIA PRODUCCIONES S.L.</t>
  </si>
  <si>
    <t>RADIO AUTONOMICA</t>
  </si>
  <si>
    <t>"EL ALMA DE JUDITH "</t>
  </si>
  <si>
    <t>PROGRAMAS ADICIONALES "EL ALMA DE JUDITH "</t>
  </si>
  <si>
    <t>ELIMINACIÓN DE UN TÍTULO</t>
  </si>
  <si>
    <t>TOLEDO VISIÓN, S.L.</t>
  </si>
  <si>
    <t>PRODUCCIÓN DEL PROGRAMA "FIESTEROS"</t>
  </si>
  <si>
    <t>AMPLIACIÓN DE 3 CAPÍTULOS</t>
  </si>
  <si>
    <t>Anexo II. Adición de un pase de emisión para 11 títulos</t>
  </si>
  <si>
    <t>09/03/2018</t>
  </si>
  <si>
    <t>PIRAÑA PRODUCCIONES S.L.</t>
  </si>
  <si>
    <t>PROGRAMA DE VIAJES "VARIOTINTO"</t>
  </si>
  <si>
    <t>PROGRAMA DE VIAJES "VARIOTINTO". AMPLIACIÓN CAPÍTULOS</t>
  </si>
  <si>
    <t>20/08/2018</t>
  </si>
  <si>
    <t>PASE ADICIONAL DE DOS EPISODIOS</t>
  </si>
  <si>
    <t>09/02/2017</t>
  </si>
  <si>
    <t>08/02/2020</t>
  </si>
  <si>
    <t>KANTAR MEDIA S.A.</t>
  </si>
  <si>
    <t>SERVICIO DE INFORMACION DE AUDIENCIAS TELEVISION</t>
  </si>
  <si>
    <t>INCORPORACIÓN NUEVA TV AL ACUERDO FORTA</t>
  </si>
  <si>
    <t>SERVICIOS DE PRODUCCIÓN DE INFORMATIVOS EN CCTT DELEGACIÓN DE ALBACETE</t>
  </si>
  <si>
    <t>PROLONGACIÓN DEL PLAZO SEGÚN LCSP</t>
  </si>
  <si>
    <t>OPERA PRIMA COMUNICACIÓN, SLU</t>
  </si>
  <si>
    <t>PRODUCCIÓN DEL PROGRAMA CULTUBERS</t>
  </si>
  <si>
    <t>PROGRAMAS ADICIONALES CULTUBERS</t>
  </si>
  <si>
    <t>01/07/2018</t>
  </si>
  <si>
    <t>29/01/2020</t>
  </si>
  <si>
    <t>LIONS GATE INTERNATIONAL (UK) LIMITED</t>
  </si>
  <si>
    <t>ADICIÓN DE UN TÍTULO</t>
  </si>
  <si>
    <t>ARRIACA TELEVISIÓN, S.L.</t>
  </si>
  <si>
    <t>PRODUCCIÓN DEL PROGRAMA MUNDO RURAL</t>
  </si>
  <si>
    <t>AMPLIACIÓN DE CAPÍTULOS</t>
  </si>
  <si>
    <t>18/12/2018</t>
  </si>
  <si>
    <t>31/08/2018</t>
  </si>
  <si>
    <t>PRODUCCIÓN DEL PROGRAMA "EN COMPAÑÍA" SERIE IV</t>
  </si>
  <si>
    <t>REFUERZO EDICIÓN PARA EL PROGRAMA</t>
  </si>
  <si>
    <t>01/02/2019</t>
  </si>
  <si>
    <t>21/12/2018</t>
  </si>
  <si>
    <t>21/12/2019</t>
  </si>
  <si>
    <t>AMPLIACIÓN 1 AÑO RENTING FORD FOCUS S-MAX</t>
  </si>
  <si>
    <t>31/08/2019</t>
  </si>
  <si>
    <t>REALIZACIÓN ESPECIAL CARNAVALES</t>
  </si>
  <si>
    <t>PRODUCCIONES DE ANDAR POR CASA</t>
  </si>
  <si>
    <t>PRODUCCIÓN PROGRAMA TEC</t>
  </si>
  <si>
    <t>31/05/2019</t>
  </si>
  <si>
    <t>PRODUCCIÓN PROGRAMA TEC, CAPÍTULOS ADICIONALES</t>
  </si>
  <si>
    <t>CREANDO CINE PLANET STORIES, S.L.</t>
  </si>
  <si>
    <t>PRODUCCIÓN PROGRAMA INVESTIGADORES</t>
  </si>
  <si>
    <t>PRODUCCIÓN MAKING OFF PROGRAMA INVESTIGADORES</t>
  </si>
  <si>
    <t>10/12/2018</t>
  </si>
  <si>
    <t>PUERTOLLANO ACTUALIDAD, S.L.</t>
  </si>
  <si>
    <t>PRODUCCIÓN DEL PROGRAMA SALUD EN PLAY</t>
  </si>
  <si>
    <t>AMPLIACIÓN PRODUCCIÓN DEL PROGRAMA SALUD EN PLAY</t>
  </si>
  <si>
    <t>30/08/2019</t>
  </si>
  <si>
    <t>14/11/2017</t>
  </si>
  <si>
    <t>31/12/2019</t>
  </si>
  <si>
    <t>CASTELAO PICTURES, S.L.</t>
  </si>
  <si>
    <t>CESIÓN DE DERECHOS DE SERIES</t>
  </si>
  <si>
    <t>05/11/2018</t>
  </si>
  <si>
    <t>PRODUCCIÓN DEL PROGRAMA "DE TURISMO"</t>
  </si>
  <si>
    <t>30/09/2019</t>
  </si>
  <si>
    <t>AMPLIACIÓN PRODUCCIÓN DEL PROGRAMA "DE TURISMO"</t>
  </si>
  <si>
    <t>30/06/2019</t>
  </si>
  <si>
    <t>AMPLIACIÓN DEL PROGRAMA RADIO EN 808</t>
  </si>
  <si>
    <t>AMPLIACIÓN DEL PROGRAMA "EL ALMA DE JUDITH "</t>
  </si>
  <si>
    <t>29/04/2019</t>
  </si>
  <si>
    <t>31/07/2019</t>
  </si>
  <si>
    <t>PRODUCCIÓN DEL PROGRAMA FIESTEROS</t>
  </si>
  <si>
    <t>AMPLIACIÓN PRODUCCIÓN DEL PROGRAMA FIESTEROS</t>
  </si>
  <si>
    <t>INDALOYMEDIA, S.L.</t>
  </si>
  <si>
    <t>01/04/2019</t>
  </si>
  <si>
    <t>31/03/2020</t>
  </si>
  <si>
    <t>MULTIVENDOR IT</t>
  </si>
  <si>
    <t>SERVICIO DE SOPORTE Y MANTENIMIENTO HARWARE DE PRODUCTOS   INFORMÁTICOS</t>
  </si>
  <si>
    <t>ADICIÓN DE EQUIPAMIENTO INFORMÁTICO</t>
  </si>
  <si>
    <t>14/02/2019</t>
  </si>
  <si>
    <t>31/03/2022</t>
  </si>
  <si>
    <t>FLINS Y PINÍCULAS S.L.</t>
  </si>
  <si>
    <t>CESIÓN DERECHOS PRODUCCIONES AJENAS</t>
  </si>
  <si>
    <t>AMPLIACIÓN PERÍODO DE LICENCIA ALGUNOS TÍTULOS</t>
  </si>
  <si>
    <t>30/11/2022</t>
  </si>
  <si>
    <t>31/10/2019</t>
  </si>
  <si>
    <t>PRODUCCIÓN DEL PROGRAMA ANCHA ES CASTILLA - LA MANCHA</t>
  </si>
  <si>
    <t>14/08/2019</t>
  </si>
  <si>
    <t>14/12/2018</t>
  </si>
  <si>
    <t>PRODUCCIÓN PROGRAMA HÉROES ANÓNIMOS</t>
  </si>
  <si>
    <t>PRODUCCIÓN TERCERA TEMPORADA EL DRAGÓN INVISIBLE</t>
  </si>
  <si>
    <t>Actualizado en</t>
  </si>
  <si>
    <t>17/10/2019</t>
  </si>
  <si>
    <t>NOW AUDIOVISUAL, S.L.</t>
  </si>
  <si>
    <t>NARRACIÓN PARTIDOS F.C. BARCELONA</t>
  </si>
  <si>
    <t>30/06/2020</t>
  </si>
  <si>
    <t>25/12/2019</t>
  </si>
  <si>
    <t>31/12/2020</t>
  </si>
  <si>
    <t>PRODUCCIÓN DEL PROGRAMA "EN COMPAÑÍA" SERIE V</t>
  </si>
  <si>
    <t>16/03/2020</t>
  </si>
  <si>
    <t>MODIFICACIÓN PRODUCCIÓN POR ESTADO DE ALARMA</t>
  </si>
  <si>
    <t>11/05/2020</t>
  </si>
  <si>
    <t>24/03/2020</t>
  </si>
  <si>
    <t>HAPPY ENDING, S.L.</t>
  </si>
  <si>
    <t>PRODUCCIÓN DEL PROGRAMA UN AÑO DE TU VIDA</t>
  </si>
  <si>
    <t>8/06/2020</t>
  </si>
  <si>
    <t>27/12/2019</t>
  </si>
  <si>
    <t>13/04/2020</t>
  </si>
  <si>
    <t>SUSPENSIÓN PRODUCCIÓN POR ESTADO DE ALARMA</t>
  </si>
  <si>
    <t>RECUPERACIÓN PRODUCCIÓN</t>
  </si>
  <si>
    <t>RECUPERACIÓN CONDICIONES ORIGINALES DE PRODUCCIÓN</t>
  </si>
  <si>
    <t>26/02/2019</t>
  </si>
  <si>
    <t>NOW AUDIOVISUAL</t>
  </si>
  <si>
    <t>SERVICIOS DE PRODUCCIÓN DE DEPORTES EN MADRID</t>
  </si>
  <si>
    <t>18/03/2020</t>
  </si>
  <si>
    <t>20/05/2020</t>
  </si>
  <si>
    <t>12/09/2019</t>
  </si>
  <si>
    <t>01/09/2020</t>
  </si>
  <si>
    <t>VERALIA DISTRIBUCIÓN DE CINE, S.A.</t>
  </si>
  <si>
    <t>AUMENTO PLAZO DE EMISIÓN DE UN TÍTULO</t>
  </si>
  <si>
    <t>16/04/2020</t>
  </si>
  <si>
    <t>17/06/2020</t>
  </si>
  <si>
    <t>30/09/2020</t>
  </si>
  <si>
    <t>PROGRAMA  RADIO EN 808, PROGRAMAS ADICIONALES</t>
  </si>
  <si>
    <t>AMPLIACIÓN DEL NÚMERO DE PROGRAMAS CONTRATADOS "EL ALMA DE JUDITH "</t>
  </si>
  <si>
    <t>04/09/2020</t>
  </si>
  <si>
    <t>25/08/2020</t>
  </si>
  <si>
    <t>31/08/2020</t>
  </si>
  <si>
    <t>14/05/2020</t>
  </si>
  <si>
    <t>03/09/2020</t>
  </si>
  <si>
    <t>ATRESMEDIA CORPORACIÓN DE MEDIOS DE COMUNICACIÓN, S.A</t>
  </si>
  <si>
    <t>15/11/2020</t>
  </si>
  <si>
    <t>10/09/2020</t>
  </si>
  <si>
    <t>ADICIÓN DE 3 TÍTULOS Y AMPLIACIÓN VIGENCIA</t>
  </si>
  <si>
    <t>18/11/2019</t>
  </si>
  <si>
    <t>30/06/2022</t>
  </si>
  <si>
    <t>FUNWOOD IBERICA, S.L.</t>
  </si>
  <si>
    <t>CESION DERECHOS DE PRODUCCIÓN AJENA</t>
  </si>
  <si>
    <t xml:space="preserve">MODIFICACIÓN FECHAS DE EMISIÓN Y ADICIÓN PASE </t>
  </si>
  <si>
    <t>08/10/2020</t>
  </si>
  <si>
    <t>29/02/2023</t>
  </si>
  <si>
    <t>Ampliación del simulcast del segundo dividendo digital</t>
  </si>
  <si>
    <t>TELEVISIÓN AUTONÓMICA Y RADIO AUTONÓMICA</t>
  </si>
  <si>
    <t>Adecuación al segundo dividendo digital. Traspaso de facturación a las sociedades</t>
  </si>
  <si>
    <t>134.297,52€ por la ampliación del simulcast de julio a septiembre</t>
  </si>
  <si>
    <t>01/05/2020</t>
  </si>
  <si>
    <t>12/05/2022</t>
  </si>
  <si>
    <t>MOTION PICTURES ENTERTAINMENT S.L.</t>
  </si>
  <si>
    <t>CANCELACIÓN DE UN TÍTULO</t>
  </si>
  <si>
    <t>10/12/2020</t>
  </si>
  <si>
    <t>01/10/2020</t>
  </si>
  <si>
    <t>PRODUCCIÓN DEL PROGRAMA TROTACAMPOS</t>
  </si>
  <si>
    <t>ADICIÓN PROGRAMA EDITADO</t>
  </si>
  <si>
    <t>14/12/2020</t>
  </si>
  <si>
    <t>12/08/2020</t>
  </si>
  <si>
    <t>PRODUCCIONES DE ANDAR POR CASA, S.L.</t>
  </si>
  <si>
    <t>PRODUCCIÓN DEL PROGRAMA EL PUEBLO MÁS BONITO</t>
  </si>
  <si>
    <t>16/12/2020</t>
  </si>
  <si>
    <t>04/08/2020</t>
  </si>
  <si>
    <t>31/01/2021</t>
  </si>
  <si>
    <t>PRODUCCIÓN DEL PROGRAMA A TU VERA</t>
  </si>
  <si>
    <t>31/03/2021</t>
  </si>
  <si>
    <t>CAPÍTULOS ADICIONALES</t>
  </si>
  <si>
    <t>CABALA PRODUCCIONES, S.L.</t>
  </si>
  <si>
    <t>PRESENTACIÓN PROGRAMA A TU VERA</t>
  </si>
  <si>
    <t>PRESENTACIÓN PROGRAMA A TU VERA AMPLIACIÓN CAPÍTULOS</t>
  </si>
  <si>
    <t>02/02/2021</t>
  </si>
  <si>
    <t>30/04/2021</t>
  </si>
  <si>
    <t>12/02/2021</t>
  </si>
  <si>
    <t>CAPÍTULO FINAL</t>
  </si>
  <si>
    <t>13/10/2020</t>
  </si>
  <si>
    <t>PRODUCCIÓN DEL PROGRAMA EL MOLINO</t>
  </si>
  <si>
    <t>12/04/2021</t>
  </si>
  <si>
    <t>31/06/2020</t>
  </si>
  <si>
    <t>AMPLIACIÓN DE LA DURACIÓN DE LOS CAPÍTULOS DEL PROGRAMA</t>
  </si>
  <si>
    <t>SERCAMAN 1, S.L.</t>
  </si>
  <si>
    <t>SERVICIOS DE SOPORTE Y MANTENIMIENTO DE SERVIDORES  HP</t>
  </si>
  <si>
    <t>01/04/2020</t>
  </si>
  <si>
    <t>20/04/2021</t>
  </si>
  <si>
    <t>PRÓRROGA SERVICIOS DE SOPORTE Y MANTENIMIENTO DE SERVIDORES  HP</t>
  </si>
  <si>
    <t>ECIJA VALLADAR, S.L.</t>
  </si>
  <si>
    <t>RETRANSMISIÓN DE LA CORRIDA MIXTA DESDE TRILLO DEL 5 DE JUNIO</t>
  </si>
  <si>
    <t>4/06/2021</t>
  </si>
  <si>
    <t>COMPARTICIÓN DERECHOS EMISIÓN CON OTRAS TV</t>
  </si>
  <si>
    <t>EL ARTE DE CASTILLA - LA MANCHA, S.L.</t>
  </si>
  <si>
    <t>RETRANSMISIÓN DE LA CORRIDA DE TOROS DESDE AÑOVER DE TAJO DEL 23 DE MAYO</t>
  </si>
  <si>
    <t>18/05/2021</t>
  </si>
  <si>
    <t>PRODUCCIÓN DEL PROGRAMA VARIOTINTO</t>
  </si>
  <si>
    <t>02/03/2021</t>
  </si>
  <si>
    <t>08/09/2021</t>
  </si>
  <si>
    <t>06/09/2021</t>
  </si>
  <si>
    <t>"EL ALMA DE JUDITH ", PROGRAMAS ADICIONALES</t>
  </si>
  <si>
    <t>PRODUCCIÓN PROGRAMA "DRAGÓN INVISIBLE"</t>
  </si>
  <si>
    <t>PRODUCCIÓN PROGRAMA "DRAGÓN INVISIBLE", CAPÍTULOS ADICIONALES</t>
  </si>
  <si>
    <t>PRODUCCIÓN DEL PROGRAMA SIRENAS AZULES</t>
  </si>
  <si>
    <t>20/09/2021</t>
  </si>
  <si>
    <t>AURUM PRODUCCIONES, S.A.</t>
  </si>
  <si>
    <t>MOIFICACIÓN DE VENTANAS DE EMISIÓN</t>
  </si>
  <si>
    <t>14/10/2021</t>
  </si>
  <si>
    <t>11/11/2021</t>
  </si>
  <si>
    <t>31/11/2025</t>
  </si>
  <si>
    <t>MODIFICACIÓN DEL PERÍODO DE LICENCIA DE UN TÍTULO</t>
  </si>
  <si>
    <t>14/11/2019</t>
  </si>
  <si>
    <t>28/02/2022</t>
  </si>
  <si>
    <t>14/12/2021</t>
  </si>
  <si>
    <t>PRODUCCIÓN DEL PROGRAMA A TU VERA. CAPÍTULO ADICIONAL</t>
  </si>
  <si>
    <t>06/09/2024</t>
  </si>
  <si>
    <t>02/04/2025</t>
  </si>
  <si>
    <t>10/03/2022</t>
  </si>
  <si>
    <t>MODIFICACIÓN DE LAS FECHAS DE LICENCIA DE UN TÍTULO</t>
  </si>
  <si>
    <t>DESCONOCIDAS EN MONTEVERDE, A.I.E.</t>
  </si>
  <si>
    <t>10/02/2022</t>
  </si>
  <si>
    <t>29/07/2019</t>
  </si>
  <si>
    <t>BMAT LICENSING, S.L.U.</t>
  </si>
  <si>
    <t>DETECCIÓN, IDENTIFICACIÓN Y GRABACIÓN DE MÚSICA EMITIDA</t>
  </si>
  <si>
    <t>29/07/2021</t>
  </si>
  <si>
    <t>28/07/2021</t>
  </si>
  <si>
    <t>28/07/2022</t>
  </si>
  <si>
    <t>14/07/2022</t>
  </si>
  <si>
    <t>28/07/2023</t>
  </si>
  <si>
    <t>23/06/2022</t>
  </si>
  <si>
    <t>"EL ALMA DE JUDITH " capítulos ADICIONALES</t>
  </si>
  <si>
    <t>24/08/2022</t>
  </si>
  <si>
    <t>31/12/2022</t>
  </si>
  <si>
    <t>PROGRAMA  RADIO EN 808, capítulos ADICIONALES</t>
  </si>
  <si>
    <t>JOSÉ ANTONIO DESCALZO GONZÁLEZ</t>
  </si>
  <si>
    <t>PRODUCCIÓN DEL PROGRAMA HÉROES ANÓNIMOS</t>
  </si>
  <si>
    <t>22/08/2022</t>
  </si>
  <si>
    <t>PRODUCCIÓN DE CAPÍTULOS ADICIONALES</t>
  </si>
  <si>
    <t>17/08/2022</t>
  </si>
  <si>
    <t>25/07/2022</t>
  </si>
  <si>
    <t>PRODUCCIÓN DEL PROGRAMA LA CANCHA EN CMMPLAY</t>
  </si>
  <si>
    <t>07/10/2022</t>
  </si>
  <si>
    <t>ADICIÓN DE PROGRAMA RESUMEN DE JORNADA DE LIGA</t>
  </si>
  <si>
    <t>PRODUCCIÓN DEL PROGRAMA LA CANCHA EN CMMPLAY y PROGRAMA RESUMEN JORNADA</t>
  </si>
  <si>
    <t>01/08/2022</t>
  </si>
  <si>
    <t>31/10/2022</t>
  </si>
  <si>
    <t>VIDNEO TECNOLOGÍA AUDIOVISUAL Y DIGITAL, S.L.U.</t>
  </si>
  <si>
    <t>MANTENIMIENTO CORRECTIVO WEB CMM</t>
  </si>
  <si>
    <t>1/11/2022</t>
  </si>
  <si>
    <t>DEAPLANETA, S.L.</t>
  </si>
  <si>
    <t>15/12/2022</t>
  </si>
  <si>
    <t>DERECHOS DE EMISIÓN DE PRODUCCIONES AJENAS. ADICIÓN DE TÍTULOS</t>
  </si>
  <si>
    <t>TELEFONICA AUDIOVISUAL DIGITAL, S.L.</t>
  </si>
  <si>
    <t>DERECHOS DE EMISIÓN COPA DEL REY ALBACETE BALOMPIÉ</t>
  </si>
  <si>
    <t>20/12/2022</t>
  </si>
  <si>
    <t>DERECHOS DE EMISIÓN COPA DEL REY ALBACETE BALOMPIÉ. DOS PARTIDOS</t>
  </si>
  <si>
    <t>SELECTAVISION, S.L.U.</t>
  </si>
  <si>
    <t>MODIFICACIÓN VIGENCIA DE UN TÍTULO</t>
  </si>
  <si>
    <t>MEDIAPROFUCCIÓN, S.L.U.</t>
  </si>
  <si>
    <t>PROGRAMA ATRÁPAME SI PUEDES</t>
  </si>
  <si>
    <t>20/01/2023</t>
  </si>
  <si>
    <t>ADICIÓN DE CAPÍTULOS</t>
  </si>
  <si>
    <t>MEDIAPRODUCCIÓN, S.L.U</t>
  </si>
  <si>
    <t>PRODUCCIÓN DE EL PROGRAMA ATRÁPAME SI PUEDES</t>
  </si>
  <si>
    <t>23/05/2023</t>
  </si>
  <si>
    <t>PROGRAMA 808</t>
  </si>
  <si>
    <t>15/06/2023</t>
  </si>
  <si>
    <t>PROGRAMA 808, PRODUCCIÓN DE CAPÍTULOS ADICIONALES</t>
  </si>
  <si>
    <t>4/07/2023</t>
  </si>
  <si>
    <t>29/08/2023</t>
  </si>
  <si>
    <t>AUMENTO DE CAPÍTULOS DEL PROGRAMA "EL ALMA DE JUDITH "</t>
  </si>
</sst>
</file>

<file path=xl/styles.xml><?xml version="1.0" encoding="utf-8"?>
<styleSheet xmlns="http://schemas.openxmlformats.org/spreadsheetml/2006/main">
  <numFmts count="3">
    <numFmt numFmtId="6" formatCode="#,##0\ &quot;€&quot;;[Red]\-#,##0\ &quot;€&quot;"/>
    <numFmt numFmtId="164" formatCode="#,##0.00\ &quot;€&quot;"/>
    <numFmt numFmtId="165" formatCode="#,##0.00_ ;\-#,##0.00\ "/>
  </numFmts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6" fontId="2" fillId="3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right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165" fontId="2" fillId="3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 wrapText="1"/>
    </xf>
    <xf numFmtId="6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quotePrefix="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 wrapText="1"/>
    </xf>
    <xf numFmtId="14" fontId="3" fillId="3" borderId="1" xfId="0" quotePrefix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" fontId="2" fillId="0" borderId="0" xfId="0" applyNumberFormat="1" applyFont="1" applyFill="1" applyAlignment="1">
      <alignment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0" xfId="0" applyFont="1"/>
    <xf numFmtId="14" fontId="8" fillId="0" borderId="0" xfId="0" applyNumberFormat="1" applyFont="1" applyAlignment="1">
      <alignment horizont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3" fillId="0" borderId="0" xfId="0" quotePrefix="1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Contratos%20Menores%202016%20unificado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"/>
      <sheetName val="Borrar y Convenios"/>
      <sheetName val="Resolución Anticipada"/>
      <sheetName val="Modificaciones"/>
      <sheetName val="Cesiones o Subcontrataciones"/>
      <sheetName val="Estadisticas"/>
      <sheetName val="Liquidaciones"/>
    </sheetNames>
    <sheetDataSet>
      <sheetData sheetId="0">
        <row r="2">
          <cell r="H2" t="str">
            <v>MENOR</v>
          </cell>
        </row>
        <row r="3">
          <cell r="H3" t="str">
            <v>TRLCSP</v>
          </cell>
        </row>
        <row r="4">
          <cell r="H4" t="str">
            <v>ICPA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0"/>
  <sheetViews>
    <sheetView tabSelected="1" topLeftCell="A331" workbookViewId="0">
      <selection activeCell="D10" sqref="D10"/>
    </sheetView>
  </sheetViews>
  <sheetFormatPr baseColWidth="10" defaultRowHeight="15"/>
  <cols>
    <col min="1" max="1" width="16.85546875" style="50" customWidth="1"/>
    <col min="2" max="3" width="11.42578125" style="47"/>
    <col min="4" max="4" width="24.7109375" style="37" customWidth="1"/>
    <col min="5" max="5" width="20.140625" style="37" customWidth="1"/>
    <col min="6" max="6" width="63.5703125" style="38" customWidth="1"/>
    <col min="7" max="7" width="15.5703125" style="2" customWidth="1"/>
    <col min="8" max="8" width="13.140625" style="2" bestFit="1" customWidth="1"/>
    <col min="9" max="9" width="11.7109375" style="2" bestFit="1" customWidth="1"/>
    <col min="10" max="16384" width="11.42578125" style="2"/>
  </cols>
  <sheetData>
    <row r="1" spans="1:8" ht="18.75">
      <c r="A1" s="73" t="s">
        <v>583</v>
      </c>
      <c r="B1" s="74"/>
      <c r="C1" s="2"/>
      <c r="D1" s="75">
        <v>45169</v>
      </c>
    </row>
    <row r="2" spans="1:8" ht="25.5">
      <c r="A2" s="44" t="s">
        <v>0</v>
      </c>
      <c r="B2" s="56" t="s">
        <v>1</v>
      </c>
      <c r="C2" s="56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8" ht="30" customHeight="1">
      <c r="A3" s="45">
        <v>38047</v>
      </c>
      <c r="B3" s="45">
        <v>38047</v>
      </c>
      <c r="C3" s="45">
        <v>38411</v>
      </c>
      <c r="D3" s="3" t="s">
        <v>7</v>
      </c>
      <c r="E3" s="3" t="s">
        <v>8</v>
      </c>
      <c r="F3" s="4" t="s">
        <v>9</v>
      </c>
      <c r="G3" s="5">
        <v>50036.25</v>
      </c>
    </row>
    <row r="4" spans="1:8" ht="30" customHeight="1">
      <c r="A4" s="45">
        <v>38448</v>
      </c>
      <c r="B4" s="45">
        <v>38047</v>
      </c>
      <c r="C4" s="45">
        <v>43100</v>
      </c>
      <c r="D4" s="3" t="s">
        <v>7</v>
      </c>
      <c r="E4" s="3" t="s">
        <v>8</v>
      </c>
      <c r="F4" s="4" t="s">
        <v>10</v>
      </c>
      <c r="G4" s="5">
        <v>28712</v>
      </c>
    </row>
    <row r="5" spans="1:8" ht="30" customHeight="1">
      <c r="A5" s="45">
        <v>39052</v>
      </c>
      <c r="B5" s="45">
        <v>38047</v>
      </c>
      <c r="C5" s="45"/>
      <c r="D5" s="3" t="s">
        <v>7</v>
      </c>
      <c r="E5" s="3" t="s">
        <v>8</v>
      </c>
      <c r="F5" s="4" t="s">
        <v>11</v>
      </c>
      <c r="G5" s="5"/>
    </row>
    <row r="6" spans="1:8" ht="30" customHeight="1">
      <c r="A6" s="45">
        <v>39967</v>
      </c>
      <c r="B6" s="45">
        <v>38047</v>
      </c>
      <c r="C6" s="45"/>
      <c r="D6" s="3" t="s">
        <v>7</v>
      </c>
      <c r="E6" s="3" t="s">
        <v>8</v>
      </c>
      <c r="F6" s="4" t="s">
        <v>12</v>
      </c>
      <c r="G6" s="5">
        <v>114135</v>
      </c>
    </row>
    <row r="7" spans="1:8" ht="30" customHeight="1">
      <c r="A7" s="45">
        <v>40081</v>
      </c>
      <c r="B7" s="45">
        <v>38047</v>
      </c>
      <c r="C7" s="45"/>
      <c r="D7" s="3" t="s">
        <v>7</v>
      </c>
      <c r="E7" s="3" t="s">
        <v>8</v>
      </c>
      <c r="F7" s="4" t="s">
        <v>13</v>
      </c>
      <c r="G7" s="6"/>
    </row>
    <row r="8" spans="1:8" ht="30" customHeight="1">
      <c r="A8" s="45">
        <v>41659</v>
      </c>
      <c r="B8" s="45">
        <v>38047</v>
      </c>
      <c r="C8" s="45">
        <v>42369</v>
      </c>
      <c r="D8" s="3" t="s">
        <v>7</v>
      </c>
      <c r="E8" s="3" t="s">
        <v>8</v>
      </c>
      <c r="F8" s="4" t="s">
        <v>14</v>
      </c>
      <c r="G8" s="5">
        <v>75835</v>
      </c>
    </row>
    <row r="9" spans="1:8" ht="30" customHeight="1">
      <c r="A9" s="45">
        <v>42366</v>
      </c>
      <c r="B9" s="45">
        <v>38047</v>
      </c>
      <c r="C9" s="45">
        <v>43100</v>
      </c>
      <c r="D9" s="3" t="s">
        <v>7</v>
      </c>
      <c r="E9" s="3" t="s">
        <v>8</v>
      </c>
      <c r="F9" s="4" t="s">
        <v>15</v>
      </c>
      <c r="G9" s="5">
        <v>151670</v>
      </c>
      <c r="H9" s="35"/>
    </row>
    <row r="10" spans="1:8" ht="30" customHeight="1">
      <c r="A10" s="45">
        <v>43080</v>
      </c>
      <c r="B10" s="45">
        <v>38047</v>
      </c>
      <c r="C10" s="45">
        <v>43830</v>
      </c>
      <c r="D10" s="3" t="s">
        <v>7</v>
      </c>
      <c r="E10" s="3" t="s">
        <v>8</v>
      </c>
      <c r="F10" s="4" t="s">
        <v>429</v>
      </c>
      <c r="G10" s="5">
        <v>227505</v>
      </c>
    </row>
    <row r="11" spans="1:8" ht="30" customHeight="1">
      <c r="A11" s="45">
        <v>43819</v>
      </c>
      <c r="B11" s="45">
        <v>38047</v>
      </c>
      <c r="C11" s="45">
        <v>44196</v>
      </c>
      <c r="D11" s="3" t="s">
        <v>7</v>
      </c>
      <c r="E11" s="3" t="s">
        <v>8</v>
      </c>
      <c r="F11" s="4" t="s">
        <v>429</v>
      </c>
      <c r="G11" s="5">
        <v>303340</v>
      </c>
    </row>
    <row r="12" spans="1:8" ht="30" customHeight="1">
      <c r="A12" s="45">
        <v>44193</v>
      </c>
      <c r="B12" s="45">
        <v>38047</v>
      </c>
      <c r="C12" s="45">
        <v>44561</v>
      </c>
      <c r="D12" s="3" t="s">
        <v>7</v>
      </c>
      <c r="E12" s="3" t="s">
        <v>8</v>
      </c>
      <c r="F12" s="4" t="s">
        <v>429</v>
      </c>
      <c r="G12" s="5">
        <v>380425</v>
      </c>
    </row>
    <row r="13" spans="1:8" ht="30" customHeight="1">
      <c r="A13" s="45">
        <v>44516</v>
      </c>
      <c r="B13" s="45">
        <v>38047</v>
      </c>
      <c r="C13" s="45">
        <v>44926</v>
      </c>
      <c r="D13" s="3" t="s">
        <v>7</v>
      </c>
      <c r="E13" s="3" t="s">
        <v>8</v>
      </c>
      <c r="F13" s="4" t="s">
        <v>429</v>
      </c>
      <c r="G13" s="5">
        <f>G12+77085</f>
        <v>457510</v>
      </c>
      <c r="H13" s="35"/>
    </row>
    <row r="14" spans="1:8" ht="30" customHeight="1">
      <c r="A14" s="45">
        <v>44876</v>
      </c>
      <c r="B14" s="45">
        <v>38047</v>
      </c>
      <c r="C14" s="45">
        <v>45291</v>
      </c>
      <c r="D14" s="3" t="s">
        <v>7</v>
      </c>
      <c r="E14" s="3" t="s">
        <v>8</v>
      </c>
      <c r="F14" s="4" t="s">
        <v>429</v>
      </c>
      <c r="G14" s="5">
        <v>534595</v>
      </c>
    </row>
    <row r="15" spans="1:8" ht="30" customHeight="1">
      <c r="A15" s="46">
        <v>39762</v>
      </c>
      <c r="B15" s="46">
        <v>39762</v>
      </c>
      <c r="C15" s="46"/>
      <c r="D15" s="7" t="s">
        <v>16</v>
      </c>
      <c r="E15" s="7" t="s">
        <v>17</v>
      </c>
      <c r="F15" s="8" t="s">
        <v>18</v>
      </c>
      <c r="G15" s="9">
        <v>6600</v>
      </c>
    </row>
    <row r="16" spans="1:8" ht="30" customHeight="1">
      <c r="A16" s="46">
        <v>41244</v>
      </c>
      <c r="B16" s="46">
        <v>39762</v>
      </c>
      <c r="C16" s="46"/>
      <c r="D16" s="7" t="s">
        <v>16</v>
      </c>
      <c r="E16" s="7" t="s">
        <v>17</v>
      </c>
      <c r="F16" s="8" t="s">
        <v>19</v>
      </c>
      <c r="G16" s="10"/>
    </row>
    <row r="17" spans="1:7" ht="30" customHeight="1">
      <c r="A17" s="16" t="s">
        <v>20</v>
      </c>
      <c r="B17" s="41" t="s">
        <v>20</v>
      </c>
      <c r="C17" s="41" t="s">
        <v>21</v>
      </c>
      <c r="D17" s="11" t="s">
        <v>22</v>
      </c>
      <c r="E17" s="3" t="s">
        <v>8</v>
      </c>
      <c r="F17" s="4" t="s">
        <v>23</v>
      </c>
      <c r="G17" s="12" t="s">
        <v>24</v>
      </c>
    </row>
    <row r="18" spans="1:7" ht="30" customHeight="1">
      <c r="A18" s="45">
        <v>41165</v>
      </c>
      <c r="B18" s="41" t="s">
        <v>20</v>
      </c>
      <c r="C18" s="45">
        <v>42444</v>
      </c>
      <c r="D18" s="11" t="s">
        <v>22</v>
      </c>
      <c r="E18" s="3" t="s">
        <v>8</v>
      </c>
      <c r="F18" s="4" t="s">
        <v>25</v>
      </c>
      <c r="G18" s="12"/>
    </row>
    <row r="19" spans="1:7" ht="30" customHeight="1">
      <c r="A19" s="45">
        <v>41620</v>
      </c>
      <c r="B19" s="41" t="s">
        <v>20</v>
      </c>
      <c r="C19" s="45">
        <v>42718</v>
      </c>
      <c r="D19" s="11" t="s">
        <v>22</v>
      </c>
      <c r="E19" s="3" t="s">
        <v>8</v>
      </c>
      <c r="F19" s="4" t="s">
        <v>26</v>
      </c>
      <c r="G19" s="12"/>
    </row>
    <row r="20" spans="1:7" ht="30" customHeight="1">
      <c r="A20" s="18" t="s">
        <v>27</v>
      </c>
      <c r="B20" s="22" t="s">
        <v>27</v>
      </c>
      <c r="C20" s="22" t="s">
        <v>28</v>
      </c>
      <c r="D20" s="13" t="s">
        <v>29</v>
      </c>
      <c r="E20" s="7" t="s">
        <v>8</v>
      </c>
      <c r="F20" s="8" t="s">
        <v>23</v>
      </c>
      <c r="G20" s="14">
        <v>19940</v>
      </c>
    </row>
    <row r="21" spans="1:7" ht="30" customHeight="1">
      <c r="A21" s="46">
        <v>41767</v>
      </c>
      <c r="B21" s="22" t="s">
        <v>27</v>
      </c>
      <c r="C21" s="46">
        <v>44316</v>
      </c>
      <c r="D21" s="13" t="s">
        <v>29</v>
      </c>
      <c r="E21" s="7" t="s">
        <v>8</v>
      </c>
      <c r="F21" s="8" t="s">
        <v>30</v>
      </c>
      <c r="G21" s="14"/>
    </row>
    <row r="22" spans="1:7" ht="30" customHeight="1">
      <c r="A22" s="16" t="s">
        <v>31</v>
      </c>
      <c r="B22" s="41" t="s">
        <v>31</v>
      </c>
      <c r="C22" s="45">
        <v>41274</v>
      </c>
      <c r="D22" s="11" t="s">
        <v>32</v>
      </c>
      <c r="E22" s="3" t="s">
        <v>8</v>
      </c>
      <c r="F22" s="4" t="s">
        <v>33</v>
      </c>
      <c r="G22" s="6"/>
    </row>
    <row r="23" spans="1:7" ht="30" customHeight="1">
      <c r="A23" s="47">
        <v>41275</v>
      </c>
      <c r="B23" s="41" t="s">
        <v>31</v>
      </c>
      <c r="C23" s="45">
        <v>42004</v>
      </c>
      <c r="D23" s="11" t="s">
        <v>32</v>
      </c>
      <c r="E23" s="3" t="s">
        <v>8</v>
      </c>
      <c r="F23" s="4" t="s">
        <v>34</v>
      </c>
      <c r="G23" s="6"/>
    </row>
    <row r="24" spans="1:7" ht="30" customHeight="1">
      <c r="A24" s="45">
        <v>41983</v>
      </c>
      <c r="B24" s="41" t="s">
        <v>31</v>
      </c>
      <c r="C24" s="41" t="s">
        <v>35</v>
      </c>
      <c r="D24" s="11" t="s">
        <v>32</v>
      </c>
      <c r="E24" s="3" t="s">
        <v>8</v>
      </c>
      <c r="F24" s="4" t="s">
        <v>36</v>
      </c>
      <c r="G24" s="6"/>
    </row>
    <row r="25" spans="1:7" ht="30" customHeight="1">
      <c r="A25" s="18" t="s">
        <v>37</v>
      </c>
      <c r="B25" s="22" t="s">
        <v>37</v>
      </c>
      <c r="C25" s="22"/>
      <c r="D25" s="13" t="s">
        <v>32</v>
      </c>
      <c r="E25" s="7" t="s">
        <v>8</v>
      </c>
      <c r="F25" s="15" t="s">
        <v>38</v>
      </c>
      <c r="G25" s="10"/>
    </row>
    <row r="26" spans="1:7" ht="30" customHeight="1">
      <c r="A26" s="46">
        <v>41223</v>
      </c>
      <c r="B26" s="22" t="s">
        <v>37</v>
      </c>
      <c r="C26" s="46">
        <v>42004</v>
      </c>
      <c r="D26" s="13" t="s">
        <v>32</v>
      </c>
      <c r="E26" s="7" t="s">
        <v>8</v>
      </c>
      <c r="F26" s="8" t="s">
        <v>39</v>
      </c>
      <c r="G26" s="10"/>
    </row>
    <row r="27" spans="1:7" ht="30" customHeight="1">
      <c r="A27" s="46">
        <v>41983</v>
      </c>
      <c r="B27" s="22" t="s">
        <v>37</v>
      </c>
      <c r="C27" s="46">
        <v>42735</v>
      </c>
      <c r="D27" s="13" t="s">
        <v>32</v>
      </c>
      <c r="E27" s="7" t="s">
        <v>8</v>
      </c>
      <c r="F27" s="8" t="s">
        <v>40</v>
      </c>
      <c r="G27" s="10"/>
    </row>
    <row r="28" spans="1:7" ht="30" customHeight="1">
      <c r="A28" s="46">
        <v>42109</v>
      </c>
      <c r="B28" s="22" t="s">
        <v>37</v>
      </c>
      <c r="C28" s="51"/>
      <c r="D28" s="13" t="s">
        <v>32</v>
      </c>
      <c r="E28" s="7" t="s">
        <v>8</v>
      </c>
      <c r="F28" s="8" t="s">
        <v>41</v>
      </c>
      <c r="G28" s="10"/>
    </row>
    <row r="29" spans="1:7" ht="30" customHeight="1">
      <c r="A29" s="16" t="s">
        <v>42</v>
      </c>
      <c r="B29" s="41" t="s">
        <v>42</v>
      </c>
      <c r="C29" s="41" t="s">
        <v>43</v>
      </c>
      <c r="D29" s="16" t="s">
        <v>44</v>
      </c>
      <c r="E29" s="16" t="s">
        <v>8</v>
      </c>
      <c r="F29" s="17" t="s">
        <v>45</v>
      </c>
      <c r="G29" s="5">
        <v>18218.400000000001</v>
      </c>
    </row>
    <row r="30" spans="1:7" ht="30" customHeight="1">
      <c r="A30" s="16" t="s">
        <v>46</v>
      </c>
      <c r="B30" s="41" t="s">
        <v>42</v>
      </c>
      <c r="C30" s="41" t="s">
        <v>43</v>
      </c>
      <c r="D30" s="16" t="s">
        <v>44</v>
      </c>
      <c r="E30" s="16" t="s">
        <v>8</v>
      </c>
      <c r="F30" s="17" t="s">
        <v>47</v>
      </c>
      <c r="G30" s="5">
        <v>22183.62</v>
      </c>
    </row>
    <row r="31" spans="1:7" ht="30" customHeight="1">
      <c r="A31" s="18" t="s">
        <v>42</v>
      </c>
      <c r="B31" s="22" t="s">
        <v>42</v>
      </c>
      <c r="C31" s="22" t="s">
        <v>43</v>
      </c>
      <c r="D31" s="18" t="s">
        <v>44</v>
      </c>
      <c r="E31" s="18" t="s">
        <v>8</v>
      </c>
      <c r="F31" s="19" t="s">
        <v>45</v>
      </c>
      <c r="G31" s="14">
        <v>17014.560000000001</v>
      </c>
    </row>
    <row r="32" spans="1:7" ht="30" customHeight="1">
      <c r="A32" s="18" t="s">
        <v>46</v>
      </c>
      <c r="B32" s="22" t="s">
        <v>42</v>
      </c>
      <c r="C32" s="22" t="s">
        <v>43</v>
      </c>
      <c r="D32" s="18" t="s">
        <v>44</v>
      </c>
      <c r="E32" s="18" t="s">
        <v>8</v>
      </c>
      <c r="F32" s="19" t="s">
        <v>47</v>
      </c>
      <c r="G32" s="14">
        <v>20805.560000000001</v>
      </c>
    </row>
    <row r="33" spans="1:7" ht="30" customHeight="1">
      <c r="A33" s="16" t="s">
        <v>48</v>
      </c>
      <c r="B33" s="41" t="s">
        <v>48</v>
      </c>
      <c r="C33" s="41" t="s">
        <v>49</v>
      </c>
      <c r="D33" s="11" t="s">
        <v>50</v>
      </c>
      <c r="E33" s="3" t="s">
        <v>8</v>
      </c>
      <c r="F33" s="4" t="s">
        <v>51</v>
      </c>
      <c r="G33" s="6">
        <v>0</v>
      </c>
    </row>
    <row r="34" spans="1:7" ht="30" customHeight="1">
      <c r="A34" s="45">
        <v>41200</v>
      </c>
      <c r="B34" s="41" t="s">
        <v>48</v>
      </c>
      <c r="C34" s="41" t="s">
        <v>49</v>
      </c>
      <c r="D34" s="11" t="s">
        <v>50</v>
      </c>
      <c r="E34" s="3" t="s">
        <v>8</v>
      </c>
      <c r="F34" s="4" t="s">
        <v>52</v>
      </c>
      <c r="G34" s="6"/>
    </row>
    <row r="35" spans="1:7" ht="30" customHeight="1">
      <c r="A35" s="18" t="s">
        <v>53</v>
      </c>
      <c r="B35" s="22" t="s">
        <v>53</v>
      </c>
      <c r="C35" s="51">
        <v>42902</v>
      </c>
      <c r="D35" s="13" t="s">
        <v>54</v>
      </c>
      <c r="E35" s="7" t="s">
        <v>8</v>
      </c>
      <c r="F35" s="15" t="s">
        <v>23</v>
      </c>
      <c r="G35" s="14">
        <v>20438.5</v>
      </c>
    </row>
    <row r="36" spans="1:7" ht="30" customHeight="1">
      <c r="A36" s="46">
        <v>42145</v>
      </c>
      <c r="B36" s="22" t="s">
        <v>53</v>
      </c>
      <c r="C36" s="22" t="s">
        <v>55</v>
      </c>
      <c r="D36" s="13" t="s">
        <v>54</v>
      </c>
      <c r="E36" s="7" t="s">
        <v>8</v>
      </c>
      <c r="F36" s="8" t="s">
        <v>56</v>
      </c>
      <c r="G36" s="14">
        <v>19541.2</v>
      </c>
    </row>
    <row r="37" spans="1:7" ht="30" customHeight="1">
      <c r="A37" s="16" t="s">
        <v>57</v>
      </c>
      <c r="B37" s="41" t="s">
        <v>57</v>
      </c>
      <c r="C37" s="41" t="s">
        <v>58</v>
      </c>
      <c r="D37" s="16" t="s">
        <v>59</v>
      </c>
      <c r="E37" s="3" t="s">
        <v>60</v>
      </c>
      <c r="F37" s="17" t="s">
        <v>45</v>
      </c>
      <c r="G37" s="5">
        <v>21312.959999999999</v>
      </c>
    </row>
    <row r="38" spans="1:7" ht="30" customHeight="1">
      <c r="A38" s="16" t="s">
        <v>61</v>
      </c>
      <c r="B38" s="41" t="s">
        <v>57</v>
      </c>
      <c r="C38" s="41" t="s">
        <v>58</v>
      </c>
      <c r="D38" s="16" t="s">
        <v>59</v>
      </c>
      <c r="E38" s="3" t="s">
        <v>60</v>
      </c>
      <c r="F38" s="17" t="s">
        <v>62</v>
      </c>
      <c r="G38" s="5">
        <v>23112.66</v>
      </c>
    </row>
    <row r="39" spans="1:7" ht="30" customHeight="1">
      <c r="A39" s="21" t="s">
        <v>57</v>
      </c>
      <c r="B39" s="22" t="s">
        <v>57</v>
      </c>
      <c r="C39" s="22" t="s">
        <v>58</v>
      </c>
      <c r="D39" s="7" t="s">
        <v>59</v>
      </c>
      <c r="E39" s="7" t="s">
        <v>17</v>
      </c>
      <c r="F39" s="19" t="s">
        <v>63</v>
      </c>
      <c r="G39" s="14">
        <v>89352</v>
      </c>
    </row>
    <row r="40" spans="1:7" ht="30" customHeight="1">
      <c r="A40" s="22">
        <v>41553</v>
      </c>
      <c r="B40" s="22" t="s">
        <v>57</v>
      </c>
      <c r="C40" s="22" t="s">
        <v>58</v>
      </c>
      <c r="D40" s="7" t="s">
        <v>59</v>
      </c>
      <c r="E40" s="7" t="s">
        <v>17</v>
      </c>
      <c r="F40" s="8" t="s">
        <v>64</v>
      </c>
      <c r="G40" s="14">
        <v>97635.6</v>
      </c>
    </row>
    <row r="41" spans="1:7" ht="30" customHeight="1">
      <c r="A41" s="41">
        <v>41372</v>
      </c>
      <c r="B41" s="41">
        <v>41379</v>
      </c>
      <c r="C41" s="52">
        <v>42474</v>
      </c>
      <c r="D41" s="3" t="s">
        <v>65</v>
      </c>
      <c r="E41" s="3" t="s">
        <v>17</v>
      </c>
      <c r="F41" s="17" t="s">
        <v>66</v>
      </c>
      <c r="G41" s="5">
        <v>1282632.51</v>
      </c>
    </row>
    <row r="42" spans="1:7" ht="30" customHeight="1">
      <c r="A42" s="41">
        <v>42394</v>
      </c>
      <c r="B42" s="41">
        <v>41379</v>
      </c>
      <c r="C42" s="41">
        <v>42474</v>
      </c>
      <c r="D42" s="3" t="s">
        <v>65</v>
      </c>
      <c r="E42" s="3" t="s">
        <v>17</v>
      </c>
      <c r="F42" s="17" t="s">
        <v>67</v>
      </c>
      <c r="G42" s="5"/>
    </row>
    <row r="43" spans="1:7" ht="30" customHeight="1">
      <c r="A43" s="41">
        <v>42458</v>
      </c>
      <c r="B43" s="41">
        <v>41379</v>
      </c>
      <c r="C43" s="41" t="s">
        <v>68</v>
      </c>
      <c r="D43" s="3" t="s">
        <v>65</v>
      </c>
      <c r="E43" s="3" t="s">
        <v>17</v>
      </c>
      <c r="F43" s="17" t="s">
        <v>69</v>
      </c>
      <c r="G43" s="5">
        <v>1710176.68</v>
      </c>
    </row>
    <row r="44" spans="1:7" ht="30" customHeight="1">
      <c r="A44" s="41">
        <v>42830</v>
      </c>
      <c r="B44" s="41">
        <v>41379</v>
      </c>
      <c r="C44" s="41">
        <v>42947</v>
      </c>
      <c r="D44" s="3" t="s">
        <v>65</v>
      </c>
      <c r="E44" s="3" t="s">
        <v>17</v>
      </c>
      <c r="F44" s="17" t="s">
        <v>374</v>
      </c>
      <c r="G44" s="5">
        <v>1834877</v>
      </c>
    </row>
    <row r="45" spans="1:7" ht="30" customHeight="1">
      <c r="A45" s="22">
        <v>41334</v>
      </c>
      <c r="B45" s="22">
        <v>41334</v>
      </c>
      <c r="C45" s="22" t="s">
        <v>632</v>
      </c>
      <c r="D45" s="7" t="s">
        <v>70</v>
      </c>
      <c r="E45" s="7" t="s">
        <v>17</v>
      </c>
      <c r="F45" s="19" t="s">
        <v>71</v>
      </c>
      <c r="G45" s="14"/>
    </row>
    <row r="46" spans="1:7" ht="30" customHeight="1">
      <c r="A46" s="22">
        <v>41365</v>
      </c>
      <c r="B46" s="22">
        <v>41334</v>
      </c>
      <c r="C46" s="22" t="s">
        <v>632</v>
      </c>
      <c r="D46" s="7" t="s">
        <v>70</v>
      </c>
      <c r="E46" s="7" t="s">
        <v>17</v>
      </c>
      <c r="F46" s="19" t="s">
        <v>72</v>
      </c>
      <c r="G46" s="14">
        <v>900000</v>
      </c>
    </row>
    <row r="47" spans="1:7" ht="30" customHeight="1">
      <c r="A47" s="22">
        <v>41914</v>
      </c>
      <c r="B47" s="22">
        <v>41334</v>
      </c>
      <c r="C47" s="22" t="s">
        <v>632</v>
      </c>
      <c r="D47" s="7" t="s">
        <v>70</v>
      </c>
      <c r="E47" s="7" t="s">
        <v>17</v>
      </c>
      <c r="F47" s="19" t="s">
        <v>73</v>
      </c>
      <c r="G47" s="14">
        <v>925000</v>
      </c>
    </row>
    <row r="48" spans="1:7" ht="93" customHeight="1">
      <c r="A48" s="22">
        <v>42005</v>
      </c>
      <c r="B48" s="22">
        <v>41334</v>
      </c>
      <c r="C48" s="22" t="s">
        <v>632</v>
      </c>
      <c r="D48" s="7" t="s">
        <v>70</v>
      </c>
      <c r="E48" s="7" t="s">
        <v>17</v>
      </c>
      <c r="F48" s="19" t="s">
        <v>74</v>
      </c>
      <c r="G48" s="20" t="s">
        <v>75</v>
      </c>
    </row>
    <row r="49" spans="1:7" ht="30" customHeight="1">
      <c r="A49" s="22">
        <v>42369</v>
      </c>
      <c r="B49" s="22">
        <v>41334</v>
      </c>
      <c r="C49" s="22" t="s">
        <v>632</v>
      </c>
      <c r="D49" s="7" t="s">
        <v>70</v>
      </c>
      <c r="E49" s="7" t="s">
        <v>17</v>
      </c>
      <c r="F49" s="19" t="s">
        <v>76</v>
      </c>
      <c r="G49" s="14"/>
    </row>
    <row r="50" spans="1:7" ht="30" customHeight="1">
      <c r="A50" s="22">
        <v>43770</v>
      </c>
      <c r="B50" s="22">
        <v>41334</v>
      </c>
      <c r="C50" s="22" t="s">
        <v>632</v>
      </c>
      <c r="D50" s="7" t="s">
        <v>70</v>
      </c>
      <c r="E50" s="7" t="s">
        <v>634</v>
      </c>
      <c r="F50" s="19" t="s">
        <v>635</v>
      </c>
      <c r="G50" s="14">
        <v>181598</v>
      </c>
    </row>
    <row r="51" spans="1:7" ht="93" customHeight="1">
      <c r="A51" s="22">
        <v>44042</v>
      </c>
      <c r="B51" s="22">
        <v>41334</v>
      </c>
      <c r="C51" s="22" t="s">
        <v>632</v>
      </c>
      <c r="D51" s="7" t="s">
        <v>70</v>
      </c>
      <c r="E51" s="7" t="s">
        <v>8</v>
      </c>
      <c r="F51" s="19" t="s">
        <v>633</v>
      </c>
      <c r="G51" s="20" t="s">
        <v>636</v>
      </c>
    </row>
    <row r="52" spans="1:7" ht="30" customHeight="1">
      <c r="A52" s="41">
        <v>41365</v>
      </c>
      <c r="B52" s="41">
        <v>41365</v>
      </c>
      <c r="C52" s="41">
        <v>42460</v>
      </c>
      <c r="D52" s="3" t="s">
        <v>77</v>
      </c>
      <c r="E52" s="3" t="s">
        <v>17</v>
      </c>
      <c r="F52" s="17" t="s">
        <v>78</v>
      </c>
      <c r="G52" s="5">
        <v>453960</v>
      </c>
    </row>
    <row r="53" spans="1:7" ht="30" customHeight="1">
      <c r="A53" s="41">
        <v>42461</v>
      </c>
      <c r="B53" s="41">
        <v>41365</v>
      </c>
      <c r="C53" s="41">
        <v>42825</v>
      </c>
      <c r="D53" s="3" t="s">
        <v>77</v>
      </c>
      <c r="E53" s="3" t="s">
        <v>17</v>
      </c>
      <c r="F53" s="17" t="s">
        <v>79</v>
      </c>
      <c r="G53" s="5">
        <v>605280</v>
      </c>
    </row>
    <row r="54" spans="1:7" ht="30" customHeight="1">
      <c r="A54" s="41">
        <v>42824</v>
      </c>
      <c r="B54" s="41">
        <v>41365</v>
      </c>
      <c r="C54" s="41">
        <v>42989</v>
      </c>
      <c r="D54" s="3" t="s">
        <v>77</v>
      </c>
      <c r="E54" s="3" t="s">
        <v>17</v>
      </c>
      <c r="F54" s="17" t="s">
        <v>374</v>
      </c>
      <c r="G54" s="5">
        <v>672491.3</v>
      </c>
    </row>
    <row r="55" spans="1:7" ht="30" customHeight="1">
      <c r="A55" s="21" t="s">
        <v>80</v>
      </c>
      <c r="B55" s="22" t="s">
        <v>80</v>
      </c>
      <c r="C55" s="22">
        <v>42741</v>
      </c>
      <c r="D55" s="21" t="s">
        <v>81</v>
      </c>
      <c r="E55" s="7" t="s">
        <v>8</v>
      </c>
      <c r="F55" s="19" t="s">
        <v>45</v>
      </c>
      <c r="G55" s="14">
        <v>126403.2</v>
      </c>
    </row>
    <row r="56" spans="1:7" ht="30" customHeight="1">
      <c r="A56" s="46">
        <v>41553</v>
      </c>
      <c r="B56" s="22" t="s">
        <v>80</v>
      </c>
      <c r="C56" s="22">
        <v>42010</v>
      </c>
      <c r="D56" s="21" t="s">
        <v>81</v>
      </c>
      <c r="E56" s="7" t="s">
        <v>8</v>
      </c>
      <c r="F56" s="19" t="s">
        <v>82</v>
      </c>
      <c r="G56" s="14">
        <v>91701.08</v>
      </c>
    </row>
    <row r="57" spans="1:7" ht="30" customHeight="1">
      <c r="A57" s="46">
        <v>41964</v>
      </c>
      <c r="B57" s="22" t="s">
        <v>80</v>
      </c>
      <c r="C57" s="22">
        <v>42496</v>
      </c>
      <c r="D57" s="21" t="s">
        <v>81</v>
      </c>
      <c r="E57" s="7" t="s">
        <v>8</v>
      </c>
      <c r="F57" s="19" t="s">
        <v>83</v>
      </c>
      <c r="G57" s="14">
        <v>134767.57999999999</v>
      </c>
    </row>
    <row r="58" spans="1:7" ht="30" customHeight="1">
      <c r="A58" s="46">
        <v>42501</v>
      </c>
      <c r="B58" s="22" t="s">
        <v>80</v>
      </c>
      <c r="C58" s="46">
        <v>42588</v>
      </c>
      <c r="D58" s="21" t="s">
        <v>81</v>
      </c>
      <c r="E58" s="7" t="s">
        <v>8</v>
      </c>
      <c r="F58" s="19" t="s">
        <v>84</v>
      </c>
      <c r="G58" s="14">
        <v>143369.24</v>
      </c>
    </row>
    <row r="59" spans="1:7" ht="30" customHeight="1">
      <c r="A59" s="16" t="s">
        <v>85</v>
      </c>
      <c r="B59" s="41" t="s">
        <v>85</v>
      </c>
      <c r="C59" s="45"/>
      <c r="D59" s="11" t="s">
        <v>86</v>
      </c>
      <c r="E59" s="3" t="s">
        <v>8</v>
      </c>
      <c r="F59" s="4" t="s">
        <v>87</v>
      </c>
      <c r="G59" s="5">
        <v>75505.2</v>
      </c>
    </row>
    <row r="60" spans="1:7" ht="51" customHeight="1">
      <c r="A60" s="16" t="s">
        <v>88</v>
      </c>
      <c r="B60" s="41" t="s">
        <v>85</v>
      </c>
      <c r="C60" s="45"/>
      <c r="D60" s="11" t="s">
        <v>86</v>
      </c>
      <c r="E60" s="3" t="s">
        <v>8</v>
      </c>
      <c r="F60" s="4" t="s">
        <v>89</v>
      </c>
      <c r="G60" s="5"/>
    </row>
    <row r="61" spans="1:7" ht="30" customHeight="1">
      <c r="A61" s="18" t="s">
        <v>90</v>
      </c>
      <c r="B61" s="22" t="s">
        <v>90</v>
      </c>
      <c r="C61" s="46">
        <v>42675</v>
      </c>
      <c r="D61" s="13" t="s">
        <v>91</v>
      </c>
      <c r="E61" s="7" t="s">
        <v>8</v>
      </c>
      <c r="F61" s="8" t="s">
        <v>92</v>
      </c>
      <c r="G61" s="14">
        <v>15000</v>
      </c>
    </row>
    <row r="62" spans="1:7" ht="30" customHeight="1">
      <c r="A62" s="18" t="s">
        <v>93</v>
      </c>
      <c r="B62" s="22" t="s">
        <v>90</v>
      </c>
      <c r="C62" s="46">
        <v>42675</v>
      </c>
      <c r="D62" s="13" t="s">
        <v>91</v>
      </c>
      <c r="E62" s="7" t="s">
        <v>8</v>
      </c>
      <c r="F62" s="8" t="s">
        <v>94</v>
      </c>
      <c r="G62" s="14"/>
    </row>
    <row r="63" spans="1:7" ht="30" customHeight="1">
      <c r="A63" s="16" t="s">
        <v>95</v>
      </c>
      <c r="B63" s="41" t="s">
        <v>95</v>
      </c>
      <c r="C63" s="45">
        <v>42369</v>
      </c>
      <c r="D63" s="11" t="s">
        <v>96</v>
      </c>
      <c r="E63" s="3" t="s">
        <v>8</v>
      </c>
      <c r="F63" s="4" t="s">
        <v>23</v>
      </c>
      <c r="G63" s="6" t="s">
        <v>97</v>
      </c>
    </row>
    <row r="64" spans="1:7" ht="30" customHeight="1">
      <c r="A64" s="16" t="s">
        <v>98</v>
      </c>
      <c r="B64" s="41" t="s">
        <v>95</v>
      </c>
      <c r="C64" s="41" t="s">
        <v>99</v>
      </c>
      <c r="D64" s="11" t="s">
        <v>96</v>
      </c>
      <c r="E64" s="3" t="s">
        <v>8</v>
      </c>
      <c r="F64" s="4" t="s">
        <v>100</v>
      </c>
      <c r="G64" s="6" t="s">
        <v>101</v>
      </c>
    </row>
    <row r="65" spans="1:7" ht="30" customHeight="1">
      <c r="A65" s="21" t="s">
        <v>102</v>
      </c>
      <c r="B65" s="22" t="s">
        <v>102</v>
      </c>
      <c r="C65" s="22">
        <v>42056</v>
      </c>
      <c r="D65" s="7" t="s">
        <v>103</v>
      </c>
      <c r="E65" s="7" t="s">
        <v>104</v>
      </c>
      <c r="F65" s="19" t="s">
        <v>105</v>
      </c>
      <c r="G65" s="14">
        <v>80400</v>
      </c>
    </row>
    <row r="66" spans="1:7" ht="30" customHeight="1">
      <c r="A66" s="22">
        <v>42056</v>
      </c>
      <c r="B66" s="22" t="s">
        <v>102</v>
      </c>
      <c r="C66" s="22">
        <v>42421</v>
      </c>
      <c r="D66" s="7" t="s">
        <v>103</v>
      </c>
      <c r="E66" s="7" t="s">
        <v>104</v>
      </c>
      <c r="F66" s="19" t="s">
        <v>106</v>
      </c>
      <c r="G66" s="14">
        <v>80400</v>
      </c>
    </row>
    <row r="67" spans="1:7" ht="30" customHeight="1">
      <c r="A67" s="22">
        <v>42422</v>
      </c>
      <c r="B67" s="22" t="s">
        <v>102</v>
      </c>
      <c r="C67" s="22">
        <v>42787</v>
      </c>
      <c r="D67" s="7" t="s">
        <v>103</v>
      </c>
      <c r="E67" s="7" t="s">
        <v>104</v>
      </c>
      <c r="F67" s="19" t="s">
        <v>107</v>
      </c>
      <c r="G67" s="14">
        <v>80400</v>
      </c>
    </row>
    <row r="68" spans="1:7" ht="30" customHeight="1">
      <c r="A68" s="16" t="s">
        <v>108</v>
      </c>
      <c r="B68" s="41" t="s">
        <v>108</v>
      </c>
      <c r="C68" s="43"/>
      <c r="D68" s="16" t="s">
        <v>109</v>
      </c>
      <c r="E68" s="3" t="s">
        <v>8</v>
      </c>
      <c r="F68" s="4" t="s">
        <v>110</v>
      </c>
      <c r="G68" s="5">
        <v>0</v>
      </c>
    </row>
    <row r="69" spans="1:7" ht="30" customHeight="1">
      <c r="A69" s="16" t="s">
        <v>111</v>
      </c>
      <c r="B69" s="41" t="s">
        <v>108</v>
      </c>
      <c r="C69" s="43"/>
      <c r="D69" s="16" t="s">
        <v>109</v>
      </c>
      <c r="E69" s="3" t="s">
        <v>8</v>
      </c>
      <c r="F69" s="4" t="s">
        <v>112</v>
      </c>
      <c r="G69" s="5">
        <v>0</v>
      </c>
    </row>
    <row r="70" spans="1:7" ht="30" customHeight="1">
      <c r="A70" s="16" t="s">
        <v>113</v>
      </c>
      <c r="B70" s="41" t="s">
        <v>108</v>
      </c>
      <c r="C70" s="43"/>
      <c r="D70" s="16" t="s">
        <v>109</v>
      </c>
      <c r="E70" s="3" t="s">
        <v>8</v>
      </c>
      <c r="F70" s="4" t="s">
        <v>114</v>
      </c>
      <c r="G70" s="5">
        <v>0</v>
      </c>
    </row>
    <row r="71" spans="1:7" ht="30" customHeight="1">
      <c r="A71" s="16" t="s">
        <v>115</v>
      </c>
      <c r="B71" s="41" t="s">
        <v>108</v>
      </c>
      <c r="C71" s="43"/>
      <c r="D71" s="16" t="s">
        <v>109</v>
      </c>
      <c r="E71" s="3" t="s">
        <v>8</v>
      </c>
      <c r="F71" s="4" t="s">
        <v>116</v>
      </c>
      <c r="G71" s="5">
        <v>0</v>
      </c>
    </row>
    <row r="72" spans="1:7" ht="30" customHeight="1">
      <c r="A72" s="16" t="s">
        <v>117</v>
      </c>
      <c r="B72" s="41" t="s">
        <v>108</v>
      </c>
      <c r="C72" s="43"/>
      <c r="D72" s="16" t="s">
        <v>109</v>
      </c>
      <c r="E72" s="3" t="s">
        <v>8</v>
      </c>
      <c r="F72" s="4" t="s">
        <v>118</v>
      </c>
      <c r="G72" s="5">
        <v>0</v>
      </c>
    </row>
    <row r="73" spans="1:7" ht="30" customHeight="1">
      <c r="A73" s="16" t="s">
        <v>119</v>
      </c>
      <c r="B73" s="41" t="s">
        <v>108</v>
      </c>
      <c r="C73" s="43"/>
      <c r="D73" s="16" t="s">
        <v>109</v>
      </c>
      <c r="E73" s="3" t="s">
        <v>8</v>
      </c>
      <c r="F73" s="4" t="s">
        <v>120</v>
      </c>
      <c r="G73" s="5">
        <v>0</v>
      </c>
    </row>
    <row r="74" spans="1:7" ht="30" customHeight="1">
      <c r="A74" s="16" t="s">
        <v>121</v>
      </c>
      <c r="B74" s="41" t="s">
        <v>108</v>
      </c>
      <c r="C74" s="43"/>
      <c r="D74" s="16" t="s">
        <v>109</v>
      </c>
      <c r="E74" s="3" t="s">
        <v>8</v>
      </c>
      <c r="F74" s="4" t="s">
        <v>122</v>
      </c>
      <c r="G74" s="5">
        <v>0</v>
      </c>
    </row>
    <row r="75" spans="1:7" ht="30" customHeight="1">
      <c r="A75" s="16" t="s">
        <v>123</v>
      </c>
      <c r="B75" s="41" t="s">
        <v>108</v>
      </c>
      <c r="C75" s="43"/>
      <c r="D75" s="16" t="s">
        <v>109</v>
      </c>
      <c r="E75" s="3" t="s">
        <v>8</v>
      </c>
      <c r="F75" s="4" t="s">
        <v>124</v>
      </c>
      <c r="G75" s="5">
        <v>0</v>
      </c>
    </row>
    <row r="76" spans="1:7" ht="30" customHeight="1">
      <c r="A76" s="16" t="s">
        <v>125</v>
      </c>
      <c r="B76" s="41" t="s">
        <v>108</v>
      </c>
      <c r="C76" s="43"/>
      <c r="D76" s="16" t="s">
        <v>109</v>
      </c>
      <c r="E76" s="3" t="s">
        <v>8</v>
      </c>
      <c r="F76" s="4" t="s">
        <v>126</v>
      </c>
      <c r="G76" s="5">
        <v>0</v>
      </c>
    </row>
    <row r="77" spans="1:7" ht="30" customHeight="1">
      <c r="A77" s="16" t="s">
        <v>127</v>
      </c>
      <c r="B77" s="41" t="s">
        <v>108</v>
      </c>
      <c r="C77" s="43"/>
      <c r="D77" s="16" t="s">
        <v>109</v>
      </c>
      <c r="E77" s="3" t="s">
        <v>8</v>
      </c>
      <c r="F77" s="4" t="s">
        <v>128</v>
      </c>
      <c r="G77" s="5">
        <v>0</v>
      </c>
    </row>
    <row r="78" spans="1:7" ht="30" customHeight="1">
      <c r="A78" s="16" t="s">
        <v>129</v>
      </c>
      <c r="B78" s="41" t="s">
        <v>108</v>
      </c>
      <c r="C78" s="43"/>
      <c r="D78" s="16" t="s">
        <v>109</v>
      </c>
      <c r="E78" s="3" t="s">
        <v>8</v>
      </c>
      <c r="F78" s="4" t="s">
        <v>130</v>
      </c>
      <c r="G78" s="5">
        <v>0</v>
      </c>
    </row>
    <row r="79" spans="1:7" ht="30" customHeight="1">
      <c r="A79" s="16" t="s">
        <v>131</v>
      </c>
      <c r="B79" s="41" t="s">
        <v>108</v>
      </c>
      <c r="C79" s="43">
        <v>42908</v>
      </c>
      <c r="D79" s="16" t="s">
        <v>109</v>
      </c>
      <c r="E79" s="3" t="s">
        <v>8</v>
      </c>
      <c r="F79" s="4" t="s">
        <v>132</v>
      </c>
      <c r="G79" s="5">
        <v>0</v>
      </c>
    </row>
    <row r="80" spans="1:7" ht="30" customHeight="1">
      <c r="A80" s="18" t="s">
        <v>133</v>
      </c>
      <c r="B80" s="22" t="s">
        <v>133</v>
      </c>
      <c r="C80" s="22" t="s">
        <v>134</v>
      </c>
      <c r="D80" s="13" t="s">
        <v>135</v>
      </c>
      <c r="E80" s="7" t="s">
        <v>8</v>
      </c>
      <c r="F80" s="8" t="s">
        <v>136</v>
      </c>
      <c r="G80" s="14">
        <v>27556.62</v>
      </c>
    </row>
    <row r="81" spans="1:7" ht="30" customHeight="1">
      <c r="A81" s="18" t="s">
        <v>137</v>
      </c>
      <c r="B81" s="22" t="s">
        <v>133</v>
      </c>
      <c r="C81" s="22" t="s">
        <v>138</v>
      </c>
      <c r="D81" s="13" t="s">
        <v>135</v>
      </c>
      <c r="E81" s="7" t="s">
        <v>8</v>
      </c>
      <c r="F81" s="8" t="s">
        <v>139</v>
      </c>
      <c r="G81" s="14">
        <v>6889.17</v>
      </c>
    </row>
    <row r="82" spans="1:7" ht="30" customHeight="1">
      <c r="A82" s="16" t="s">
        <v>140</v>
      </c>
      <c r="B82" s="41" t="s">
        <v>140</v>
      </c>
      <c r="C82" s="41" t="s">
        <v>141</v>
      </c>
      <c r="D82" s="11" t="s">
        <v>142</v>
      </c>
      <c r="E82" s="3" t="s">
        <v>8</v>
      </c>
      <c r="F82" s="4" t="s">
        <v>143</v>
      </c>
      <c r="G82" s="5">
        <v>31655</v>
      </c>
    </row>
    <row r="83" spans="1:7" ht="30" customHeight="1">
      <c r="A83" s="16" t="s">
        <v>144</v>
      </c>
      <c r="B83" s="41" t="s">
        <v>140</v>
      </c>
      <c r="C83" s="41" t="s">
        <v>141</v>
      </c>
      <c r="D83" s="11" t="s">
        <v>142</v>
      </c>
      <c r="E83" s="3" t="s">
        <v>8</v>
      </c>
      <c r="F83" s="4" t="s">
        <v>145</v>
      </c>
      <c r="G83" s="5"/>
    </row>
    <row r="84" spans="1:7" ht="30" customHeight="1">
      <c r="A84" s="18" t="s">
        <v>146</v>
      </c>
      <c r="B84" s="22" t="s">
        <v>146</v>
      </c>
      <c r="C84" s="22" t="s">
        <v>147</v>
      </c>
      <c r="D84" s="13" t="s">
        <v>96</v>
      </c>
      <c r="E84" s="7" t="s">
        <v>8</v>
      </c>
      <c r="F84" s="8" t="s">
        <v>148</v>
      </c>
      <c r="G84" s="14" t="s">
        <v>149</v>
      </c>
    </row>
    <row r="85" spans="1:7" ht="30" customHeight="1">
      <c r="A85" s="18" t="s">
        <v>150</v>
      </c>
      <c r="B85" s="22" t="s">
        <v>146</v>
      </c>
      <c r="C85" s="22" t="s">
        <v>147</v>
      </c>
      <c r="D85" s="13" t="s">
        <v>96</v>
      </c>
      <c r="E85" s="7" t="s">
        <v>8</v>
      </c>
      <c r="F85" s="8" t="s">
        <v>151</v>
      </c>
      <c r="G85" s="14"/>
    </row>
    <row r="86" spans="1:7" ht="30" customHeight="1">
      <c r="A86" s="42" t="s">
        <v>152</v>
      </c>
      <c r="B86" s="41" t="s">
        <v>152</v>
      </c>
      <c r="C86" s="41">
        <v>42793</v>
      </c>
      <c r="D86" s="3" t="s">
        <v>153</v>
      </c>
      <c r="E86" s="3" t="s">
        <v>104</v>
      </c>
      <c r="F86" s="17" t="s">
        <v>154</v>
      </c>
      <c r="G86" s="5"/>
    </row>
    <row r="87" spans="1:7" ht="30" customHeight="1">
      <c r="A87" s="41">
        <v>42789</v>
      </c>
      <c r="B87" s="41" t="s">
        <v>152</v>
      </c>
      <c r="C87" s="41">
        <v>43159</v>
      </c>
      <c r="D87" s="3" t="s">
        <v>153</v>
      </c>
      <c r="E87" s="3" t="s">
        <v>104</v>
      </c>
      <c r="F87" s="17" t="s">
        <v>155</v>
      </c>
      <c r="G87" s="5"/>
    </row>
    <row r="88" spans="1:7" ht="30" customHeight="1">
      <c r="A88" s="22">
        <v>42125</v>
      </c>
      <c r="B88" s="22">
        <v>42125</v>
      </c>
      <c r="C88" s="22">
        <v>42855</v>
      </c>
      <c r="D88" s="7" t="s">
        <v>153</v>
      </c>
      <c r="E88" s="7" t="s">
        <v>104</v>
      </c>
      <c r="F88" s="19" t="s">
        <v>156</v>
      </c>
      <c r="G88" s="14">
        <v>281600</v>
      </c>
    </row>
    <row r="89" spans="1:7" ht="30" customHeight="1">
      <c r="A89" s="22">
        <v>42809</v>
      </c>
      <c r="B89" s="22">
        <v>42125</v>
      </c>
      <c r="C89" s="22">
        <v>43220</v>
      </c>
      <c r="D89" s="7" t="s">
        <v>153</v>
      </c>
      <c r="E89" s="7" t="s">
        <v>104</v>
      </c>
      <c r="F89" s="19" t="s">
        <v>157</v>
      </c>
      <c r="G89" s="14">
        <v>140799.96</v>
      </c>
    </row>
    <row r="90" spans="1:7" ht="30" customHeight="1">
      <c r="A90" s="41">
        <v>42125</v>
      </c>
      <c r="B90" s="41">
        <v>42125</v>
      </c>
      <c r="C90" s="41">
        <v>42855</v>
      </c>
      <c r="D90" s="3" t="s">
        <v>158</v>
      </c>
      <c r="E90" s="3" t="s">
        <v>104</v>
      </c>
      <c r="F90" s="17" t="s">
        <v>159</v>
      </c>
      <c r="G90" s="5">
        <v>281600</v>
      </c>
    </row>
    <row r="91" spans="1:7" ht="30" customHeight="1">
      <c r="A91" s="41">
        <v>42809</v>
      </c>
      <c r="B91" s="41">
        <v>42125</v>
      </c>
      <c r="C91" s="41">
        <v>43220</v>
      </c>
      <c r="D91" s="3" t="s">
        <v>158</v>
      </c>
      <c r="E91" s="3" t="s">
        <v>104</v>
      </c>
      <c r="F91" s="17" t="s">
        <v>157</v>
      </c>
      <c r="G91" s="5">
        <v>140799.96</v>
      </c>
    </row>
    <row r="92" spans="1:7" ht="30" customHeight="1">
      <c r="A92" s="22">
        <v>42125</v>
      </c>
      <c r="B92" s="22">
        <v>42125</v>
      </c>
      <c r="C92" s="22">
        <v>42855</v>
      </c>
      <c r="D92" s="7" t="s">
        <v>160</v>
      </c>
      <c r="E92" s="7" t="s">
        <v>104</v>
      </c>
      <c r="F92" s="19" t="s">
        <v>161</v>
      </c>
      <c r="G92" s="14">
        <v>366795.8</v>
      </c>
    </row>
    <row r="93" spans="1:7" ht="30" customHeight="1">
      <c r="A93" s="22">
        <v>42527</v>
      </c>
      <c r="B93" s="22">
        <v>42125</v>
      </c>
      <c r="C93" s="22">
        <v>43220</v>
      </c>
      <c r="D93" s="7" t="s">
        <v>160</v>
      </c>
      <c r="E93" s="7" t="s">
        <v>104</v>
      </c>
      <c r="F93" s="19" t="s">
        <v>162</v>
      </c>
      <c r="G93" s="14"/>
    </row>
    <row r="94" spans="1:7" ht="30" customHeight="1">
      <c r="A94" s="22">
        <v>42821</v>
      </c>
      <c r="B94" s="22">
        <v>42125</v>
      </c>
      <c r="C94" s="22">
        <v>43220</v>
      </c>
      <c r="D94" s="7" t="s">
        <v>163</v>
      </c>
      <c r="E94" s="7" t="s">
        <v>104</v>
      </c>
      <c r="F94" s="19" t="s">
        <v>157</v>
      </c>
      <c r="G94" s="14">
        <v>183396</v>
      </c>
    </row>
    <row r="95" spans="1:7" ht="30" customHeight="1">
      <c r="A95" s="41">
        <v>42125</v>
      </c>
      <c r="B95" s="41">
        <v>42125</v>
      </c>
      <c r="C95" s="41">
        <v>42855</v>
      </c>
      <c r="D95" s="3" t="s">
        <v>164</v>
      </c>
      <c r="E95" s="3" t="s">
        <v>104</v>
      </c>
      <c r="F95" s="17" t="s">
        <v>165</v>
      </c>
      <c r="G95" s="5">
        <v>294624</v>
      </c>
    </row>
    <row r="96" spans="1:7" ht="30" customHeight="1">
      <c r="A96" s="41">
        <v>42821</v>
      </c>
      <c r="B96" s="41">
        <v>42125</v>
      </c>
      <c r="C96" s="41">
        <v>43220</v>
      </c>
      <c r="D96" s="3" t="s">
        <v>164</v>
      </c>
      <c r="E96" s="3" t="s">
        <v>104</v>
      </c>
      <c r="F96" s="17" t="s">
        <v>166</v>
      </c>
      <c r="G96" s="5">
        <v>147312</v>
      </c>
    </row>
    <row r="97" spans="1:7" ht="30" customHeight="1">
      <c r="A97" s="22">
        <v>42125</v>
      </c>
      <c r="B97" s="22">
        <v>42125</v>
      </c>
      <c r="C97" s="22">
        <v>42855</v>
      </c>
      <c r="D97" s="7" t="s">
        <v>164</v>
      </c>
      <c r="E97" s="7" t="s">
        <v>104</v>
      </c>
      <c r="F97" s="19" t="s">
        <v>167</v>
      </c>
      <c r="G97" s="14">
        <v>294624</v>
      </c>
    </row>
    <row r="98" spans="1:7" ht="30" customHeight="1">
      <c r="A98" s="22">
        <v>42821</v>
      </c>
      <c r="B98" s="22">
        <v>42125</v>
      </c>
      <c r="C98" s="22">
        <v>43220</v>
      </c>
      <c r="D98" s="7" t="s">
        <v>164</v>
      </c>
      <c r="E98" s="7" t="s">
        <v>104</v>
      </c>
      <c r="F98" s="19" t="s">
        <v>166</v>
      </c>
      <c r="G98" s="14">
        <v>147312</v>
      </c>
    </row>
    <row r="99" spans="1:7" ht="30" customHeight="1">
      <c r="A99" s="41">
        <v>42125</v>
      </c>
      <c r="B99" s="41">
        <v>42125</v>
      </c>
      <c r="C99" s="41">
        <v>42855</v>
      </c>
      <c r="D99" s="3" t="s">
        <v>164</v>
      </c>
      <c r="E99" s="3" t="s">
        <v>104</v>
      </c>
      <c r="F99" s="17" t="s">
        <v>168</v>
      </c>
      <c r="G99" s="5">
        <v>121872</v>
      </c>
    </row>
    <row r="100" spans="1:7" ht="30" customHeight="1">
      <c r="A100" s="41">
        <v>42821</v>
      </c>
      <c r="B100" s="41">
        <v>42125</v>
      </c>
      <c r="C100" s="41">
        <v>43220</v>
      </c>
      <c r="D100" s="3" t="s">
        <v>164</v>
      </c>
      <c r="E100" s="3" t="s">
        <v>104</v>
      </c>
      <c r="F100" s="17" t="s">
        <v>166</v>
      </c>
      <c r="G100" s="5">
        <v>60936</v>
      </c>
    </row>
    <row r="101" spans="1:7" ht="30" customHeight="1">
      <c r="A101" s="22">
        <v>42125</v>
      </c>
      <c r="B101" s="22">
        <v>42125</v>
      </c>
      <c r="C101" s="22">
        <v>42885</v>
      </c>
      <c r="D101" s="7" t="s">
        <v>169</v>
      </c>
      <c r="E101" s="7" t="s">
        <v>104</v>
      </c>
      <c r="F101" s="19" t="s">
        <v>170</v>
      </c>
      <c r="G101" s="14">
        <v>294624</v>
      </c>
    </row>
    <row r="102" spans="1:7" ht="30" customHeight="1">
      <c r="A102" s="22">
        <v>42821</v>
      </c>
      <c r="B102" s="22">
        <v>42125</v>
      </c>
      <c r="C102" s="22">
        <v>43220</v>
      </c>
      <c r="D102" s="7" t="s">
        <v>169</v>
      </c>
      <c r="E102" s="7" t="s">
        <v>104</v>
      </c>
      <c r="F102" s="19" t="s">
        <v>166</v>
      </c>
      <c r="G102" s="14">
        <v>147312</v>
      </c>
    </row>
    <row r="103" spans="1:7" ht="30" customHeight="1">
      <c r="A103" s="16" t="s">
        <v>171</v>
      </c>
      <c r="B103" s="41" t="s">
        <v>171</v>
      </c>
      <c r="C103" s="41" t="s">
        <v>172</v>
      </c>
      <c r="D103" s="11" t="s">
        <v>96</v>
      </c>
      <c r="E103" s="3" t="s">
        <v>8</v>
      </c>
      <c r="F103" s="4" t="s">
        <v>143</v>
      </c>
      <c r="G103" s="5" t="s">
        <v>173</v>
      </c>
    </row>
    <row r="104" spans="1:7" ht="30" customHeight="1">
      <c r="A104" s="16" t="s">
        <v>174</v>
      </c>
      <c r="B104" s="41" t="s">
        <v>171</v>
      </c>
      <c r="C104" s="41" t="s">
        <v>172</v>
      </c>
      <c r="D104" s="11" t="s">
        <v>96</v>
      </c>
      <c r="E104" s="3" t="s">
        <v>8</v>
      </c>
      <c r="F104" s="4" t="s">
        <v>175</v>
      </c>
      <c r="G104" s="5"/>
    </row>
    <row r="105" spans="1:7" ht="30" customHeight="1">
      <c r="A105" s="18" t="s">
        <v>176</v>
      </c>
      <c r="B105" s="22" t="s">
        <v>176</v>
      </c>
      <c r="C105" s="22" t="s">
        <v>177</v>
      </c>
      <c r="D105" s="13" t="s">
        <v>178</v>
      </c>
      <c r="E105" s="7" t="s">
        <v>17</v>
      </c>
      <c r="F105" s="8" t="s">
        <v>179</v>
      </c>
      <c r="G105" s="9">
        <v>48000</v>
      </c>
    </row>
    <row r="106" spans="1:7" ht="30" customHeight="1">
      <c r="A106" s="46">
        <v>42601</v>
      </c>
      <c r="B106" s="22" t="s">
        <v>176</v>
      </c>
      <c r="C106" s="22" t="s">
        <v>180</v>
      </c>
      <c r="D106" s="13" t="s">
        <v>178</v>
      </c>
      <c r="E106" s="7" t="s">
        <v>17</v>
      </c>
      <c r="F106" s="8" t="s">
        <v>181</v>
      </c>
      <c r="G106" s="9"/>
    </row>
    <row r="107" spans="1:7" ht="30" customHeight="1">
      <c r="A107" s="46">
        <v>42788</v>
      </c>
      <c r="B107" s="22" t="s">
        <v>176</v>
      </c>
      <c r="C107" s="22" t="s">
        <v>180</v>
      </c>
      <c r="D107" s="13" t="s">
        <v>178</v>
      </c>
      <c r="E107" s="7" t="s">
        <v>17</v>
      </c>
      <c r="F107" s="8" t="s">
        <v>182</v>
      </c>
      <c r="G107" s="9">
        <v>49625</v>
      </c>
    </row>
    <row r="108" spans="1:7" ht="30" customHeight="1">
      <c r="A108" s="16" t="s">
        <v>183</v>
      </c>
      <c r="B108" s="41" t="s">
        <v>184</v>
      </c>
      <c r="C108" s="41" t="s">
        <v>185</v>
      </c>
      <c r="D108" s="11" t="s">
        <v>186</v>
      </c>
      <c r="E108" s="3" t="s">
        <v>8</v>
      </c>
      <c r="F108" s="4" t="s">
        <v>187</v>
      </c>
      <c r="G108" s="23">
        <v>15000</v>
      </c>
    </row>
    <row r="109" spans="1:7" ht="30" customHeight="1">
      <c r="A109" s="45">
        <v>42467</v>
      </c>
      <c r="B109" s="41" t="s">
        <v>184</v>
      </c>
      <c r="C109" s="41" t="s">
        <v>188</v>
      </c>
      <c r="D109" s="11" t="s">
        <v>186</v>
      </c>
      <c r="E109" s="3" t="s">
        <v>8</v>
      </c>
      <c r="F109" s="4" t="s">
        <v>189</v>
      </c>
      <c r="G109" s="23">
        <v>15000</v>
      </c>
    </row>
    <row r="110" spans="1:7" ht="30" customHeight="1">
      <c r="A110" s="18" t="s">
        <v>190</v>
      </c>
      <c r="B110" s="22" t="s">
        <v>190</v>
      </c>
      <c r="C110" s="22" t="s">
        <v>191</v>
      </c>
      <c r="D110" s="13" t="s">
        <v>192</v>
      </c>
      <c r="E110" s="7" t="s">
        <v>17</v>
      </c>
      <c r="F110" s="8" t="s">
        <v>193</v>
      </c>
      <c r="G110" s="9">
        <v>24000</v>
      </c>
    </row>
    <row r="111" spans="1:7" ht="30" customHeight="1">
      <c r="A111" s="46">
        <v>42653</v>
      </c>
      <c r="B111" s="22" t="s">
        <v>190</v>
      </c>
      <c r="C111" s="22" t="s">
        <v>194</v>
      </c>
      <c r="D111" s="13" t="s">
        <v>192</v>
      </c>
      <c r="E111" s="7" t="s">
        <v>17</v>
      </c>
      <c r="F111" s="8" t="s">
        <v>195</v>
      </c>
      <c r="G111" s="9">
        <v>24000</v>
      </c>
    </row>
    <row r="112" spans="1:7" ht="30" customHeight="1">
      <c r="A112" s="16" t="s">
        <v>196</v>
      </c>
      <c r="B112" s="41" t="s">
        <v>196</v>
      </c>
      <c r="C112" s="45">
        <v>42384</v>
      </c>
      <c r="D112" s="11" t="s">
        <v>197</v>
      </c>
      <c r="E112" s="3" t="s">
        <v>8</v>
      </c>
      <c r="F112" s="4" t="s">
        <v>198</v>
      </c>
      <c r="G112" s="23">
        <v>59571</v>
      </c>
    </row>
    <row r="113" spans="1:7" ht="30" customHeight="1">
      <c r="A113" s="45">
        <v>42383</v>
      </c>
      <c r="B113" s="41" t="s">
        <v>196</v>
      </c>
      <c r="C113" s="45">
        <v>43159</v>
      </c>
      <c r="D113" s="11" t="s">
        <v>197</v>
      </c>
      <c r="E113" s="3" t="s">
        <v>8</v>
      </c>
      <c r="F113" s="4" t="s">
        <v>199</v>
      </c>
      <c r="G113" s="23"/>
    </row>
    <row r="114" spans="1:7" ht="30" customHeight="1">
      <c r="A114" s="18" t="s">
        <v>200</v>
      </c>
      <c r="B114" s="22" t="s">
        <v>200</v>
      </c>
      <c r="C114" s="22" t="s">
        <v>201</v>
      </c>
      <c r="D114" s="13" t="s">
        <v>169</v>
      </c>
      <c r="E114" s="7" t="s">
        <v>17</v>
      </c>
      <c r="F114" s="8" t="s">
        <v>202</v>
      </c>
      <c r="G114" s="9">
        <v>38890</v>
      </c>
    </row>
    <row r="115" spans="1:7" ht="30" customHeight="1">
      <c r="A115" s="46">
        <v>42699</v>
      </c>
      <c r="B115" s="22" t="s">
        <v>200</v>
      </c>
      <c r="C115" s="46">
        <v>42947</v>
      </c>
      <c r="D115" s="13" t="s">
        <v>169</v>
      </c>
      <c r="E115" s="7" t="s">
        <v>17</v>
      </c>
      <c r="F115" s="8" t="s">
        <v>203</v>
      </c>
      <c r="G115" s="9">
        <v>64816.4</v>
      </c>
    </row>
    <row r="116" spans="1:7" ht="30" customHeight="1">
      <c r="A116" s="16" t="s">
        <v>200</v>
      </c>
      <c r="B116" s="41" t="s">
        <v>200</v>
      </c>
      <c r="C116" s="41" t="s">
        <v>201</v>
      </c>
      <c r="D116" s="11" t="s">
        <v>204</v>
      </c>
      <c r="E116" s="3" t="s">
        <v>17</v>
      </c>
      <c r="F116" s="4" t="s">
        <v>205</v>
      </c>
      <c r="G116" s="23">
        <v>44100</v>
      </c>
    </row>
    <row r="117" spans="1:7" ht="30" customHeight="1">
      <c r="A117" s="45">
        <v>42699</v>
      </c>
      <c r="B117" s="41" t="s">
        <v>200</v>
      </c>
      <c r="C117" s="41" t="s">
        <v>206</v>
      </c>
      <c r="D117" s="11" t="s">
        <v>204</v>
      </c>
      <c r="E117" s="3" t="s">
        <v>17</v>
      </c>
      <c r="F117" s="4" t="s">
        <v>203</v>
      </c>
      <c r="G117" s="23">
        <v>73500</v>
      </c>
    </row>
    <row r="118" spans="1:7" ht="30" customHeight="1">
      <c r="A118" s="18" t="s">
        <v>200</v>
      </c>
      <c r="B118" s="22" t="s">
        <v>200</v>
      </c>
      <c r="C118" s="46">
        <v>42704</v>
      </c>
      <c r="D118" s="13" t="s">
        <v>164</v>
      </c>
      <c r="E118" s="7" t="s">
        <v>17</v>
      </c>
      <c r="F118" s="8" t="s">
        <v>207</v>
      </c>
      <c r="G118" s="9">
        <v>36000</v>
      </c>
    </row>
    <row r="119" spans="1:7" ht="30" customHeight="1">
      <c r="A119" s="46">
        <v>42699</v>
      </c>
      <c r="B119" s="22" t="s">
        <v>200</v>
      </c>
      <c r="C119" s="22" t="s">
        <v>206</v>
      </c>
      <c r="D119" s="13" t="s">
        <v>164</v>
      </c>
      <c r="E119" s="7" t="s">
        <v>17</v>
      </c>
      <c r="F119" s="8" t="s">
        <v>203</v>
      </c>
      <c r="G119" s="9">
        <v>60000</v>
      </c>
    </row>
    <row r="120" spans="1:7" ht="30" customHeight="1">
      <c r="A120" s="16" t="s">
        <v>208</v>
      </c>
      <c r="B120" s="41" t="s">
        <v>208</v>
      </c>
      <c r="C120" s="45"/>
      <c r="D120" s="11" t="s">
        <v>209</v>
      </c>
      <c r="E120" s="3" t="s">
        <v>8</v>
      </c>
      <c r="F120" s="4" t="s">
        <v>210</v>
      </c>
      <c r="G120" s="23">
        <v>51975.040000000001</v>
      </c>
    </row>
    <row r="121" spans="1:7" ht="30" customHeight="1">
      <c r="A121" s="45">
        <v>42436</v>
      </c>
      <c r="B121" s="41" t="s">
        <v>208</v>
      </c>
      <c r="C121" s="45"/>
      <c r="D121" s="11" t="s">
        <v>209</v>
      </c>
      <c r="E121" s="3" t="s">
        <v>8</v>
      </c>
      <c r="F121" s="4" t="s">
        <v>211</v>
      </c>
      <c r="G121" s="23">
        <v>71965.440000000002</v>
      </c>
    </row>
    <row r="122" spans="1:7" ht="30" customHeight="1">
      <c r="A122" s="18" t="s">
        <v>212</v>
      </c>
      <c r="B122" s="22" t="s">
        <v>212</v>
      </c>
      <c r="C122" s="22" t="s">
        <v>213</v>
      </c>
      <c r="D122" s="13" t="s">
        <v>214</v>
      </c>
      <c r="E122" s="7" t="s">
        <v>8</v>
      </c>
      <c r="F122" s="8" t="s">
        <v>198</v>
      </c>
      <c r="G122" s="9">
        <v>7200</v>
      </c>
    </row>
    <row r="123" spans="1:7" ht="30" customHeight="1">
      <c r="A123" s="46">
        <v>42530</v>
      </c>
      <c r="B123" s="22" t="s">
        <v>212</v>
      </c>
      <c r="C123" s="46">
        <v>42750</v>
      </c>
      <c r="D123" s="13" t="s">
        <v>214</v>
      </c>
      <c r="E123" s="7" t="s">
        <v>8</v>
      </c>
      <c r="F123" s="8" t="s">
        <v>215</v>
      </c>
      <c r="G123" s="9"/>
    </row>
    <row r="124" spans="1:7" ht="45.75" customHeight="1">
      <c r="A124" s="45">
        <v>42352</v>
      </c>
      <c r="B124" s="45">
        <v>42352</v>
      </c>
      <c r="C124" s="45">
        <v>42429</v>
      </c>
      <c r="D124" s="3" t="s">
        <v>216</v>
      </c>
      <c r="E124" s="3" t="s">
        <v>17</v>
      </c>
      <c r="F124" s="4" t="s">
        <v>217</v>
      </c>
      <c r="G124" s="23">
        <v>74544.7</v>
      </c>
    </row>
    <row r="125" spans="1:7" ht="30" customHeight="1">
      <c r="A125" s="45">
        <v>42430</v>
      </c>
      <c r="B125" s="45">
        <v>42352</v>
      </c>
      <c r="C125" s="45">
        <v>42490</v>
      </c>
      <c r="D125" s="3" t="s">
        <v>216</v>
      </c>
      <c r="E125" s="3" t="s">
        <v>17</v>
      </c>
      <c r="F125" s="4" t="s">
        <v>218</v>
      </c>
      <c r="G125" s="6"/>
    </row>
    <row r="126" spans="1:7" ht="30" customHeight="1">
      <c r="A126" s="45">
        <v>42489</v>
      </c>
      <c r="B126" s="45">
        <v>42352</v>
      </c>
      <c r="C126" s="45">
        <v>42848</v>
      </c>
      <c r="D126" s="3" t="s">
        <v>216</v>
      </c>
      <c r="E126" s="3" t="s">
        <v>17</v>
      </c>
      <c r="F126" s="4" t="s">
        <v>218</v>
      </c>
      <c r="G126" s="6"/>
    </row>
    <row r="127" spans="1:7" ht="30" customHeight="1">
      <c r="A127" s="18" t="s">
        <v>219</v>
      </c>
      <c r="B127" s="22" t="s">
        <v>219</v>
      </c>
      <c r="C127" s="22" t="s">
        <v>220</v>
      </c>
      <c r="D127" s="13" t="s">
        <v>142</v>
      </c>
      <c r="E127" s="7" t="s">
        <v>8</v>
      </c>
      <c r="F127" s="8" t="s">
        <v>221</v>
      </c>
      <c r="G127" s="24">
        <v>79500</v>
      </c>
    </row>
    <row r="128" spans="1:7" ht="30" customHeight="1">
      <c r="A128" s="22">
        <v>42390</v>
      </c>
      <c r="B128" s="22" t="s">
        <v>219</v>
      </c>
      <c r="C128" s="22">
        <v>42735</v>
      </c>
      <c r="D128" s="13" t="s">
        <v>142</v>
      </c>
      <c r="E128" s="7" t="s">
        <v>8</v>
      </c>
      <c r="F128" s="8" t="s">
        <v>222</v>
      </c>
      <c r="G128" s="10"/>
    </row>
    <row r="129" spans="1:9" ht="30" customHeight="1">
      <c r="A129" s="22">
        <v>42410</v>
      </c>
      <c r="B129" s="22" t="s">
        <v>219</v>
      </c>
      <c r="C129" s="22"/>
      <c r="D129" s="13" t="s">
        <v>142</v>
      </c>
      <c r="E129" s="7" t="s">
        <v>8</v>
      </c>
      <c r="F129" s="8" t="s">
        <v>223</v>
      </c>
      <c r="G129" s="10"/>
    </row>
    <row r="130" spans="1:9" ht="30" customHeight="1">
      <c r="A130" s="22">
        <v>42562</v>
      </c>
      <c r="B130" s="22" t="s">
        <v>219</v>
      </c>
      <c r="C130" s="22">
        <v>42766</v>
      </c>
      <c r="D130" s="13" t="s">
        <v>142</v>
      </c>
      <c r="E130" s="7" t="s">
        <v>8</v>
      </c>
      <c r="F130" s="8" t="s">
        <v>224</v>
      </c>
      <c r="G130" s="10"/>
    </row>
    <row r="131" spans="1:9" ht="30" customHeight="1">
      <c r="A131" s="16" t="s">
        <v>225</v>
      </c>
      <c r="B131" s="41" t="s">
        <v>225</v>
      </c>
      <c r="C131" s="41" t="s">
        <v>226</v>
      </c>
      <c r="D131" s="11" t="s">
        <v>227</v>
      </c>
      <c r="E131" s="3" t="s">
        <v>8</v>
      </c>
      <c r="F131" s="25" t="s">
        <v>228</v>
      </c>
      <c r="G131" s="12" t="s">
        <v>229</v>
      </c>
    </row>
    <row r="132" spans="1:9" ht="30" customHeight="1">
      <c r="A132" s="16" t="s">
        <v>230</v>
      </c>
      <c r="B132" s="41" t="s">
        <v>225</v>
      </c>
      <c r="C132" s="41" t="s">
        <v>226</v>
      </c>
      <c r="D132" s="11" t="s">
        <v>227</v>
      </c>
      <c r="E132" s="3" t="s">
        <v>8</v>
      </c>
      <c r="F132" s="25" t="s">
        <v>231</v>
      </c>
      <c r="G132" s="12" t="s">
        <v>232</v>
      </c>
    </row>
    <row r="133" spans="1:9" ht="30" customHeight="1">
      <c r="A133" s="18" t="s">
        <v>233</v>
      </c>
      <c r="B133" s="22" t="s">
        <v>233</v>
      </c>
      <c r="C133" s="22" t="s">
        <v>234</v>
      </c>
      <c r="D133" s="13" t="s">
        <v>235</v>
      </c>
      <c r="E133" s="7" t="s">
        <v>8</v>
      </c>
      <c r="F133" s="8" t="s">
        <v>236</v>
      </c>
      <c r="G133" s="14">
        <v>73088</v>
      </c>
    </row>
    <row r="134" spans="1:9" ht="30" customHeight="1">
      <c r="A134" s="18" t="s">
        <v>237</v>
      </c>
      <c r="B134" s="22" t="s">
        <v>233</v>
      </c>
      <c r="C134" s="22" t="s">
        <v>234</v>
      </c>
      <c r="D134" s="13" t="s">
        <v>235</v>
      </c>
      <c r="E134" s="7" t="s">
        <v>8</v>
      </c>
      <c r="F134" s="8" t="s">
        <v>238</v>
      </c>
      <c r="G134" s="14">
        <v>147976</v>
      </c>
    </row>
    <row r="135" spans="1:9" ht="30" customHeight="1">
      <c r="A135" s="18" t="s">
        <v>239</v>
      </c>
      <c r="B135" s="22" t="s">
        <v>233</v>
      </c>
      <c r="C135" s="22" t="s">
        <v>240</v>
      </c>
      <c r="D135" s="13" t="s">
        <v>235</v>
      </c>
      <c r="E135" s="7" t="s">
        <v>8</v>
      </c>
      <c r="F135" s="8" t="s">
        <v>238</v>
      </c>
      <c r="G135" s="14">
        <v>222864</v>
      </c>
    </row>
    <row r="136" spans="1:9" ht="30" customHeight="1">
      <c r="A136" s="18" t="s">
        <v>386</v>
      </c>
      <c r="B136" s="22" t="s">
        <v>233</v>
      </c>
      <c r="C136" s="22" t="s">
        <v>245</v>
      </c>
      <c r="D136" s="13" t="s">
        <v>235</v>
      </c>
      <c r="E136" s="7" t="s">
        <v>8</v>
      </c>
      <c r="F136" s="8" t="s">
        <v>238</v>
      </c>
      <c r="G136" s="14">
        <v>297752</v>
      </c>
      <c r="H136" s="35"/>
    </row>
    <row r="137" spans="1:9" ht="30" customHeight="1">
      <c r="A137" s="16" t="s">
        <v>241</v>
      </c>
      <c r="B137" s="41" t="s">
        <v>241</v>
      </c>
      <c r="C137" s="41" t="s">
        <v>35</v>
      </c>
      <c r="D137" s="11" t="s">
        <v>242</v>
      </c>
      <c r="E137" s="3" t="s">
        <v>8</v>
      </c>
      <c r="F137" s="25" t="s">
        <v>243</v>
      </c>
      <c r="G137" s="26">
        <v>62572.72</v>
      </c>
    </row>
    <row r="138" spans="1:9" ht="30" customHeight="1">
      <c r="A138" s="16" t="s">
        <v>244</v>
      </c>
      <c r="B138" s="41" t="s">
        <v>241</v>
      </c>
      <c r="C138" s="41" t="s">
        <v>245</v>
      </c>
      <c r="D138" s="11" t="s">
        <v>242</v>
      </c>
      <c r="E138" s="3" t="s">
        <v>8</v>
      </c>
      <c r="F138" s="25" t="s">
        <v>246</v>
      </c>
      <c r="G138" s="26">
        <v>111449.48000000001</v>
      </c>
      <c r="I138" s="35"/>
    </row>
    <row r="139" spans="1:9" ht="30" customHeight="1">
      <c r="A139" s="60" t="s">
        <v>446</v>
      </c>
      <c r="B139" s="41" t="s">
        <v>241</v>
      </c>
      <c r="C139" s="61">
        <v>43465</v>
      </c>
      <c r="D139" s="11" t="s">
        <v>242</v>
      </c>
      <c r="E139" s="3" t="s">
        <v>8</v>
      </c>
      <c r="F139" s="62" t="s">
        <v>445</v>
      </c>
      <c r="G139" s="26">
        <v>158199.48000000001</v>
      </c>
      <c r="I139" s="35"/>
    </row>
    <row r="140" spans="1:9" ht="30" customHeight="1">
      <c r="A140" s="48" t="s">
        <v>241</v>
      </c>
      <c r="B140" s="57" t="s">
        <v>241</v>
      </c>
      <c r="C140" s="57" t="s">
        <v>213</v>
      </c>
      <c r="D140" s="27" t="s">
        <v>247</v>
      </c>
      <c r="E140" s="28" t="s">
        <v>8</v>
      </c>
      <c r="F140" s="29" t="s">
        <v>248</v>
      </c>
      <c r="G140" s="30">
        <v>148460</v>
      </c>
    </row>
    <row r="141" spans="1:9" ht="30" customHeight="1">
      <c r="A141" s="18" t="s">
        <v>249</v>
      </c>
      <c r="B141" s="22" t="s">
        <v>241</v>
      </c>
      <c r="C141" s="22"/>
      <c r="D141" s="13" t="s">
        <v>247</v>
      </c>
      <c r="E141" s="7" t="s">
        <v>8</v>
      </c>
      <c r="F141" s="15" t="s">
        <v>250</v>
      </c>
      <c r="G141" s="14">
        <v>191160</v>
      </c>
    </row>
    <row r="142" spans="1:9" ht="30" customHeight="1">
      <c r="A142" s="45">
        <v>42415</v>
      </c>
      <c r="B142" s="45">
        <v>42415</v>
      </c>
      <c r="C142" s="41" t="s">
        <v>251</v>
      </c>
      <c r="D142" s="11" t="s">
        <v>252</v>
      </c>
      <c r="E142" s="3" t="s">
        <v>8</v>
      </c>
      <c r="F142" s="4" t="s">
        <v>253</v>
      </c>
      <c r="G142" s="12" t="s">
        <v>254</v>
      </c>
    </row>
    <row r="143" spans="1:9" ht="30" customHeight="1">
      <c r="A143" s="41">
        <v>42503</v>
      </c>
      <c r="B143" s="45">
        <v>42415</v>
      </c>
      <c r="C143" s="41" t="s">
        <v>255</v>
      </c>
      <c r="D143" s="11" t="s">
        <v>252</v>
      </c>
      <c r="E143" s="3" t="s">
        <v>8</v>
      </c>
      <c r="F143" s="4" t="s">
        <v>256</v>
      </c>
      <c r="G143" s="31">
        <v>0</v>
      </c>
    </row>
    <row r="144" spans="1:9" ht="30" customHeight="1">
      <c r="A144" s="41">
        <v>42719</v>
      </c>
      <c r="B144" s="45">
        <v>42415</v>
      </c>
      <c r="C144" s="41" t="s">
        <v>255</v>
      </c>
      <c r="D144" s="11" t="s">
        <v>252</v>
      </c>
      <c r="E144" s="3" t="s">
        <v>8</v>
      </c>
      <c r="F144" s="4" t="s">
        <v>257</v>
      </c>
      <c r="G144" s="31">
        <v>0</v>
      </c>
    </row>
    <row r="145" spans="1:8" ht="30" customHeight="1">
      <c r="A145" s="18" t="s">
        <v>241</v>
      </c>
      <c r="B145" s="22" t="s">
        <v>241</v>
      </c>
      <c r="C145" s="22" t="s">
        <v>258</v>
      </c>
      <c r="D145" s="13" t="s">
        <v>259</v>
      </c>
      <c r="E145" s="7" t="s">
        <v>8</v>
      </c>
      <c r="F145" s="8" t="s">
        <v>260</v>
      </c>
      <c r="G145" s="32">
        <v>330000</v>
      </c>
    </row>
    <row r="146" spans="1:8" ht="30" customHeight="1">
      <c r="A146" s="18" t="s">
        <v>261</v>
      </c>
      <c r="B146" s="22" t="s">
        <v>241</v>
      </c>
      <c r="C146" s="22" t="s">
        <v>262</v>
      </c>
      <c r="D146" s="13" t="s">
        <v>259</v>
      </c>
      <c r="E146" s="7" t="s">
        <v>8</v>
      </c>
      <c r="F146" s="8" t="s">
        <v>263</v>
      </c>
      <c r="G146" s="32">
        <v>0</v>
      </c>
    </row>
    <row r="147" spans="1:8" ht="30" customHeight="1">
      <c r="A147" s="18" t="s">
        <v>264</v>
      </c>
      <c r="B147" s="22" t="s">
        <v>241</v>
      </c>
      <c r="C147" s="22" t="s">
        <v>265</v>
      </c>
      <c r="D147" s="13" t="s">
        <v>259</v>
      </c>
      <c r="E147" s="7" t="s">
        <v>8</v>
      </c>
      <c r="F147" s="8" t="s">
        <v>266</v>
      </c>
      <c r="G147" s="32">
        <v>0</v>
      </c>
    </row>
    <row r="148" spans="1:8" ht="30" customHeight="1">
      <c r="A148" s="18" t="s">
        <v>267</v>
      </c>
      <c r="B148" s="22" t="s">
        <v>241</v>
      </c>
      <c r="C148" s="22" t="s">
        <v>268</v>
      </c>
      <c r="D148" s="13" t="s">
        <v>259</v>
      </c>
      <c r="E148" s="7" t="s">
        <v>8</v>
      </c>
      <c r="F148" s="8" t="s">
        <v>269</v>
      </c>
      <c r="G148" s="32">
        <v>0</v>
      </c>
    </row>
    <row r="149" spans="1:8" ht="30" customHeight="1">
      <c r="A149" s="18" t="s">
        <v>270</v>
      </c>
      <c r="B149" s="22" t="s">
        <v>241</v>
      </c>
      <c r="C149" s="22" t="s">
        <v>271</v>
      </c>
      <c r="D149" s="13" t="s">
        <v>259</v>
      </c>
      <c r="E149" s="7" t="s">
        <v>8</v>
      </c>
      <c r="F149" s="8" t="s">
        <v>272</v>
      </c>
      <c r="G149" s="32">
        <v>0</v>
      </c>
    </row>
    <row r="150" spans="1:8" ht="30" customHeight="1">
      <c r="A150" s="18" t="s">
        <v>273</v>
      </c>
      <c r="B150" s="22" t="s">
        <v>241</v>
      </c>
      <c r="C150" s="22" t="s">
        <v>274</v>
      </c>
      <c r="D150" s="13" t="s">
        <v>259</v>
      </c>
      <c r="E150" s="7" t="s">
        <v>8</v>
      </c>
      <c r="F150" s="8" t="s">
        <v>275</v>
      </c>
      <c r="G150" s="32">
        <v>0</v>
      </c>
    </row>
    <row r="151" spans="1:8" ht="30" customHeight="1">
      <c r="A151" s="16" t="s">
        <v>276</v>
      </c>
      <c r="B151" s="41" t="s">
        <v>276</v>
      </c>
      <c r="C151" s="41" t="s">
        <v>245</v>
      </c>
      <c r="D151" s="11" t="s">
        <v>277</v>
      </c>
      <c r="E151" s="3" t="s">
        <v>8</v>
      </c>
      <c r="F151" s="4" t="s">
        <v>278</v>
      </c>
      <c r="G151" s="33">
        <v>102824.96000000001</v>
      </c>
    </row>
    <row r="152" spans="1:8" ht="30" customHeight="1">
      <c r="A152" s="16" t="s">
        <v>279</v>
      </c>
      <c r="B152" s="41" t="s">
        <v>276</v>
      </c>
      <c r="C152" s="41" t="s">
        <v>280</v>
      </c>
      <c r="D152" s="11" t="s">
        <v>277</v>
      </c>
      <c r="E152" s="3" t="s">
        <v>8</v>
      </c>
      <c r="F152" s="4" t="s">
        <v>281</v>
      </c>
      <c r="G152" s="33">
        <v>105225.64</v>
      </c>
    </row>
    <row r="153" spans="1:8" ht="30" customHeight="1">
      <c r="A153" s="18" t="s">
        <v>99</v>
      </c>
      <c r="B153" s="22" t="s">
        <v>99</v>
      </c>
      <c r="C153" s="22" t="s">
        <v>282</v>
      </c>
      <c r="D153" s="13" t="s">
        <v>283</v>
      </c>
      <c r="E153" s="7" t="s">
        <v>8</v>
      </c>
      <c r="F153" s="8" t="s">
        <v>284</v>
      </c>
      <c r="G153" s="14">
        <v>159544</v>
      </c>
    </row>
    <row r="154" spans="1:8" ht="30" customHeight="1">
      <c r="A154" s="18" t="s">
        <v>285</v>
      </c>
      <c r="B154" s="22" t="s">
        <v>99</v>
      </c>
      <c r="C154" s="22" t="s">
        <v>286</v>
      </c>
      <c r="D154" s="13" t="s">
        <v>283</v>
      </c>
      <c r="E154" s="7" t="s">
        <v>8</v>
      </c>
      <c r="F154" s="8" t="s">
        <v>287</v>
      </c>
      <c r="G154" s="20">
        <v>259259</v>
      </c>
    </row>
    <row r="155" spans="1:8" ht="30" customHeight="1">
      <c r="A155" s="16" t="s">
        <v>288</v>
      </c>
      <c r="B155" s="41" t="s">
        <v>288</v>
      </c>
      <c r="C155" s="58"/>
      <c r="D155" s="11" t="s">
        <v>289</v>
      </c>
      <c r="E155" s="3" t="s">
        <v>8</v>
      </c>
      <c r="F155" s="4" t="s">
        <v>290</v>
      </c>
      <c r="G155" s="5">
        <v>3000</v>
      </c>
    </row>
    <row r="156" spans="1:8" ht="30" customHeight="1">
      <c r="A156" s="16" t="s">
        <v>291</v>
      </c>
      <c r="B156" s="41" t="s">
        <v>288</v>
      </c>
      <c r="C156" s="58"/>
      <c r="D156" s="11" t="s">
        <v>289</v>
      </c>
      <c r="E156" s="3" t="s">
        <v>8</v>
      </c>
      <c r="F156" s="4" t="s">
        <v>292</v>
      </c>
      <c r="G156" s="5"/>
    </row>
    <row r="157" spans="1:8" ht="30" customHeight="1">
      <c r="A157" s="46">
        <v>42412</v>
      </c>
      <c r="B157" s="46">
        <v>42412</v>
      </c>
      <c r="C157" s="46">
        <v>42490</v>
      </c>
      <c r="D157" s="7" t="s">
        <v>293</v>
      </c>
      <c r="E157" s="7" t="s">
        <v>8</v>
      </c>
      <c r="F157" s="8" t="s">
        <v>294</v>
      </c>
      <c r="G157" s="14">
        <v>17760</v>
      </c>
    </row>
    <row r="158" spans="1:8" ht="30" customHeight="1">
      <c r="A158" s="46">
        <v>42507</v>
      </c>
      <c r="B158" s="46">
        <v>42412</v>
      </c>
      <c r="C158" s="46">
        <v>42488</v>
      </c>
      <c r="D158" s="7" t="s">
        <v>293</v>
      </c>
      <c r="E158" s="7" t="s">
        <v>8</v>
      </c>
      <c r="F158" s="8" t="s">
        <v>295</v>
      </c>
      <c r="G158" s="14">
        <v>24420</v>
      </c>
    </row>
    <row r="159" spans="1:8" ht="30" customHeight="1">
      <c r="A159" s="46">
        <v>42604</v>
      </c>
      <c r="B159" s="46">
        <v>42412</v>
      </c>
      <c r="C159" s="46">
        <v>42735</v>
      </c>
      <c r="D159" s="7" t="s">
        <v>293</v>
      </c>
      <c r="E159" s="7" t="s">
        <v>8</v>
      </c>
      <c r="F159" s="8" t="s">
        <v>295</v>
      </c>
      <c r="G159" s="14">
        <v>59780</v>
      </c>
    </row>
    <row r="160" spans="1:8" ht="30" customHeight="1">
      <c r="A160" s="46">
        <v>42726</v>
      </c>
      <c r="B160" s="46">
        <v>42412</v>
      </c>
      <c r="C160" s="46">
        <v>42916</v>
      </c>
      <c r="D160" s="7" t="s">
        <v>293</v>
      </c>
      <c r="E160" s="7" t="s">
        <v>8</v>
      </c>
      <c r="F160" s="8" t="s">
        <v>296</v>
      </c>
      <c r="G160" s="14">
        <v>95140</v>
      </c>
      <c r="H160" s="35"/>
    </row>
    <row r="161" spans="1:7" ht="30" customHeight="1">
      <c r="A161" s="16" t="s">
        <v>200</v>
      </c>
      <c r="B161" s="41" t="s">
        <v>200</v>
      </c>
      <c r="C161" s="41" t="s">
        <v>201</v>
      </c>
      <c r="D161" s="11" t="s">
        <v>297</v>
      </c>
      <c r="E161" s="3" t="s">
        <v>8</v>
      </c>
      <c r="F161" s="4" t="s">
        <v>298</v>
      </c>
      <c r="G161" s="5">
        <v>3000</v>
      </c>
    </row>
    <row r="162" spans="1:7" ht="30" customHeight="1">
      <c r="A162" s="45">
        <v>42660</v>
      </c>
      <c r="B162" s="41" t="s">
        <v>200</v>
      </c>
      <c r="C162" s="45"/>
      <c r="D162" s="11" t="s">
        <v>297</v>
      </c>
      <c r="E162" s="3" t="s">
        <v>8</v>
      </c>
      <c r="F162" s="4" t="s">
        <v>299</v>
      </c>
      <c r="G162" s="5"/>
    </row>
    <row r="163" spans="1:7" ht="30" customHeight="1">
      <c r="A163" s="46">
        <v>42500</v>
      </c>
      <c r="B163" s="46">
        <v>42500</v>
      </c>
      <c r="C163" s="46">
        <v>43373</v>
      </c>
      <c r="D163" s="7" t="s">
        <v>300</v>
      </c>
      <c r="E163" s="7" t="s">
        <v>8</v>
      </c>
      <c r="F163" s="8" t="s">
        <v>301</v>
      </c>
      <c r="G163" s="14">
        <v>38400</v>
      </c>
    </row>
    <row r="164" spans="1:7" ht="30" customHeight="1">
      <c r="A164" s="46">
        <v>42555</v>
      </c>
      <c r="B164" s="46">
        <v>42500</v>
      </c>
      <c r="C164" s="46">
        <v>43373</v>
      </c>
      <c r="D164" s="7" t="s">
        <v>300</v>
      </c>
      <c r="E164" s="7" t="s">
        <v>8</v>
      </c>
      <c r="F164" s="8" t="s">
        <v>302</v>
      </c>
      <c r="G164" s="14">
        <v>36600</v>
      </c>
    </row>
    <row r="165" spans="1:7" ht="30" customHeight="1">
      <c r="A165" s="46">
        <v>42790</v>
      </c>
      <c r="B165" s="46">
        <v>42500</v>
      </c>
      <c r="C165" s="46">
        <v>43281</v>
      </c>
      <c r="D165" s="7" t="s">
        <v>300</v>
      </c>
      <c r="E165" s="7" t="s">
        <v>8</v>
      </c>
      <c r="F165" s="8" t="s">
        <v>303</v>
      </c>
      <c r="G165" s="10"/>
    </row>
    <row r="166" spans="1:7" ht="45" customHeight="1">
      <c r="A166" s="46">
        <v>42867</v>
      </c>
      <c r="B166" s="46">
        <v>42500</v>
      </c>
      <c r="C166" s="46">
        <v>43524</v>
      </c>
      <c r="D166" s="7" t="s">
        <v>304</v>
      </c>
      <c r="E166" s="7" t="s">
        <v>8</v>
      </c>
      <c r="F166" s="8" t="s">
        <v>305</v>
      </c>
      <c r="G166" s="10"/>
    </row>
    <row r="167" spans="1:7" ht="45" customHeight="1">
      <c r="A167" s="46">
        <v>43041</v>
      </c>
      <c r="B167" s="46">
        <v>42500</v>
      </c>
      <c r="C167" s="46" t="s">
        <v>411</v>
      </c>
      <c r="D167" s="7" t="s">
        <v>304</v>
      </c>
      <c r="E167" s="7" t="s">
        <v>8</v>
      </c>
      <c r="F167" s="8" t="s">
        <v>410</v>
      </c>
      <c r="G167" s="10"/>
    </row>
    <row r="168" spans="1:7" ht="30" customHeight="1">
      <c r="A168" s="45">
        <v>42496</v>
      </c>
      <c r="B168" s="45">
        <v>42496</v>
      </c>
      <c r="C168" s="45">
        <v>42556</v>
      </c>
      <c r="D168" s="3" t="s">
        <v>306</v>
      </c>
      <c r="E168" s="3" t="s">
        <v>307</v>
      </c>
      <c r="F168" s="4" t="s">
        <v>308</v>
      </c>
      <c r="G168" s="5">
        <v>204600</v>
      </c>
    </row>
    <row r="169" spans="1:7" ht="30" customHeight="1">
      <c r="A169" s="45">
        <v>42548</v>
      </c>
      <c r="B169" s="45">
        <v>42496</v>
      </c>
      <c r="C169" s="45">
        <v>42735</v>
      </c>
      <c r="D169" s="3" t="s">
        <v>306</v>
      </c>
      <c r="E169" s="3" t="s">
        <v>307</v>
      </c>
      <c r="F169" s="4" t="s">
        <v>309</v>
      </c>
      <c r="G169" s="5">
        <v>1268520</v>
      </c>
    </row>
    <row r="170" spans="1:7" ht="30" customHeight="1">
      <c r="A170" s="45">
        <v>42636</v>
      </c>
      <c r="B170" s="45">
        <v>42496</v>
      </c>
      <c r="C170" s="45">
        <v>42645</v>
      </c>
      <c r="D170" s="3" t="s">
        <v>306</v>
      </c>
      <c r="E170" s="3" t="s">
        <v>307</v>
      </c>
      <c r="F170" s="4" t="s">
        <v>310</v>
      </c>
      <c r="G170" s="5">
        <v>1284023.95</v>
      </c>
    </row>
    <row r="171" spans="1:7" ht="30" customHeight="1">
      <c r="A171" s="46">
        <v>42529</v>
      </c>
      <c r="B171" s="46">
        <v>42529</v>
      </c>
      <c r="C171" s="46"/>
      <c r="D171" s="7" t="s">
        <v>311</v>
      </c>
      <c r="E171" s="7" t="s">
        <v>17</v>
      </c>
      <c r="F171" s="8" t="s">
        <v>312</v>
      </c>
      <c r="G171" s="14">
        <v>0</v>
      </c>
    </row>
    <row r="172" spans="1:7" ht="30" customHeight="1">
      <c r="A172" s="46">
        <v>42542</v>
      </c>
      <c r="B172" s="46">
        <v>42529</v>
      </c>
      <c r="C172" s="46"/>
      <c r="D172" s="7" t="s">
        <v>311</v>
      </c>
      <c r="E172" s="7" t="s">
        <v>17</v>
      </c>
      <c r="F172" s="8" t="s">
        <v>313</v>
      </c>
      <c r="G172" s="10"/>
    </row>
    <row r="173" spans="1:7" ht="60" customHeight="1">
      <c r="A173" s="46">
        <v>42542</v>
      </c>
      <c r="B173" s="46">
        <v>42529</v>
      </c>
      <c r="C173" s="46"/>
      <c r="D173" s="7" t="s">
        <v>311</v>
      </c>
      <c r="E173" s="7" t="s">
        <v>17</v>
      </c>
      <c r="F173" s="8" t="s">
        <v>314</v>
      </c>
      <c r="G173" s="14"/>
    </row>
    <row r="174" spans="1:7" ht="30" customHeight="1">
      <c r="A174" s="45">
        <v>42537</v>
      </c>
      <c r="B174" s="45">
        <v>42537</v>
      </c>
      <c r="C174" s="45">
        <v>43585</v>
      </c>
      <c r="D174" s="3" t="s">
        <v>315</v>
      </c>
      <c r="E174" s="3" t="s">
        <v>8</v>
      </c>
      <c r="F174" s="4" t="s">
        <v>316</v>
      </c>
      <c r="G174" s="5">
        <v>93718</v>
      </c>
    </row>
    <row r="175" spans="1:7" ht="30" customHeight="1">
      <c r="A175" s="45">
        <v>42803</v>
      </c>
      <c r="B175" s="45">
        <v>42537</v>
      </c>
      <c r="C175" s="45">
        <v>44182</v>
      </c>
      <c r="D175" s="3" t="s">
        <v>315</v>
      </c>
      <c r="E175" s="3" t="s">
        <v>8</v>
      </c>
      <c r="F175" s="4" t="s">
        <v>317</v>
      </c>
      <c r="G175" s="5">
        <v>0</v>
      </c>
    </row>
    <row r="176" spans="1:7" ht="30" customHeight="1">
      <c r="A176" s="22" t="s">
        <v>318</v>
      </c>
      <c r="B176" s="22" t="s">
        <v>318</v>
      </c>
      <c r="C176" s="46">
        <v>42689</v>
      </c>
      <c r="D176" s="7" t="s">
        <v>319</v>
      </c>
      <c r="E176" s="7" t="s">
        <v>17</v>
      </c>
      <c r="F176" s="19" t="s">
        <v>320</v>
      </c>
      <c r="G176" s="14">
        <v>45000</v>
      </c>
    </row>
    <row r="177" spans="1:8" ht="30" customHeight="1">
      <c r="A177" s="22">
        <v>42649</v>
      </c>
      <c r="B177" s="22" t="s">
        <v>318</v>
      </c>
      <c r="C177" s="46">
        <v>42689</v>
      </c>
      <c r="D177" s="7" t="s">
        <v>319</v>
      </c>
      <c r="E177" s="7" t="s">
        <v>17</v>
      </c>
      <c r="F177" s="19" t="s">
        <v>321</v>
      </c>
      <c r="G177" s="14">
        <v>47149</v>
      </c>
    </row>
    <row r="178" spans="1:8" ht="30" customHeight="1">
      <c r="A178" s="45">
        <v>42618</v>
      </c>
      <c r="B178" s="45">
        <v>42618</v>
      </c>
      <c r="C178" s="45">
        <v>42655</v>
      </c>
      <c r="D178" s="3" t="s">
        <v>322</v>
      </c>
      <c r="E178" s="3" t="s">
        <v>307</v>
      </c>
      <c r="F178" s="4" t="s">
        <v>323</v>
      </c>
      <c r="G178" s="5">
        <v>5000</v>
      </c>
    </row>
    <row r="179" spans="1:8" ht="30" customHeight="1">
      <c r="A179" s="45">
        <v>42782</v>
      </c>
      <c r="B179" s="45">
        <v>42618</v>
      </c>
      <c r="C179" s="45">
        <v>42827</v>
      </c>
      <c r="D179" s="3" t="s">
        <v>322</v>
      </c>
      <c r="E179" s="3" t="s">
        <v>307</v>
      </c>
      <c r="F179" s="4" t="s">
        <v>324</v>
      </c>
      <c r="G179" s="34">
        <v>0</v>
      </c>
    </row>
    <row r="180" spans="1:8" ht="30" customHeight="1">
      <c r="A180" s="46">
        <v>42650</v>
      </c>
      <c r="B180" s="46">
        <v>42650</v>
      </c>
      <c r="C180" s="46">
        <v>42766</v>
      </c>
      <c r="D180" s="7" t="s">
        <v>325</v>
      </c>
      <c r="E180" s="7" t="s">
        <v>8</v>
      </c>
      <c r="F180" s="8" t="s">
        <v>326</v>
      </c>
      <c r="G180" s="14">
        <v>17820</v>
      </c>
    </row>
    <row r="181" spans="1:8" ht="30" customHeight="1">
      <c r="A181" s="46">
        <v>42685</v>
      </c>
      <c r="B181" s="46">
        <v>42650</v>
      </c>
      <c r="C181" s="46">
        <v>42855</v>
      </c>
      <c r="D181" s="7" t="s">
        <v>325</v>
      </c>
      <c r="E181" s="7" t="s">
        <v>8</v>
      </c>
      <c r="F181" s="8" t="s">
        <v>327</v>
      </c>
      <c r="G181" s="14">
        <v>32010</v>
      </c>
      <c r="H181" s="35"/>
    </row>
    <row r="182" spans="1:8" ht="30" customHeight="1">
      <c r="A182" s="46">
        <v>42788</v>
      </c>
      <c r="B182" s="46">
        <v>42650</v>
      </c>
      <c r="C182" s="46">
        <v>42886</v>
      </c>
      <c r="D182" s="7" t="s">
        <v>325</v>
      </c>
      <c r="E182" s="7" t="s">
        <v>8</v>
      </c>
      <c r="F182" s="8" t="s">
        <v>328</v>
      </c>
      <c r="G182" s="14">
        <v>37950</v>
      </c>
      <c r="H182" s="35"/>
    </row>
    <row r="183" spans="1:8" ht="30" customHeight="1">
      <c r="A183" s="16" t="s">
        <v>329</v>
      </c>
      <c r="B183" s="41" t="s">
        <v>329</v>
      </c>
      <c r="C183" s="41" t="s">
        <v>330</v>
      </c>
      <c r="D183" s="16" t="s">
        <v>331</v>
      </c>
      <c r="E183" s="3" t="s">
        <v>332</v>
      </c>
      <c r="F183" s="36" t="s">
        <v>333</v>
      </c>
      <c r="G183" s="5">
        <v>30000</v>
      </c>
    </row>
    <row r="184" spans="1:8" ht="30" customHeight="1">
      <c r="A184" s="45">
        <v>42874</v>
      </c>
      <c r="B184" s="41" t="s">
        <v>329</v>
      </c>
      <c r="C184" s="41" t="s">
        <v>330</v>
      </c>
      <c r="D184" s="16" t="s">
        <v>331</v>
      </c>
      <c r="E184" s="3" t="s">
        <v>332</v>
      </c>
      <c r="F184" s="4" t="s">
        <v>397</v>
      </c>
      <c r="G184" s="5">
        <v>31500</v>
      </c>
    </row>
    <row r="185" spans="1:8" ht="30" customHeight="1">
      <c r="A185" s="45">
        <v>42991</v>
      </c>
      <c r="B185" s="41" t="s">
        <v>329</v>
      </c>
      <c r="C185" s="41" t="s">
        <v>245</v>
      </c>
      <c r="D185" s="16" t="s">
        <v>331</v>
      </c>
      <c r="E185" s="3" t="s">
        <v>332</v>
      </c>
      <c r="F185" s="4" t="s">
        <v>397</v>
      </c>
      <c r="G185" s="5">
        <v>43500</v>
      </c>
    </row>
    <row r="186" spans="1:8" ht="30" customHeight="1">
      <c r="A186" s="45">
        <v>43102</v>
      </c>
      <c r="B186" s="41" t="s">
        <v>329</v>
      </c>
      <c r="C186" s="41">
        <v>43281</v>
      </c>
      <c r="D186" s="16" t="s">
        <v>331</v>
      </c>
      <c r="E186" s="3" t="s">
        <v>332</v>
      </c>
      <c r="F186" s="4" t="s">
        <v>397</v>
      </c>
      <c r="G186" s="5">
        <v>63000</v>
      </c>
    </row>
    <row r="187" spans="1:8" ht="30" customHeight="1">
      <c r="A187" s="46">
        <v>42624</v>
      </c>
      <c r="B187" s="46">
        <v>42562</v>
      </c>
      <c r="C187" s="46">
        <v>42947</v>
      </c>
      <c r="D187" s="7" t="s">
        <v>334</v>
      </c>
      <c r="E187" s="7" t="s">
        <v>8</v>
      </c>
      <c r="F187" s="8" t="s">
        <v>335</v>
      </c>
      <c r="G187" s="9">
        <v>20000</v>
      </c>
    </row>
    <row r="188" spans="1:8" ht="30" customHeight="1">
      <c r="A188" s="46">
        <v>42874</v>
      </c>
      <c r="B188" s="46">
        <v>42906</v>
      </c>
      <c r="C188" s="46">
        <v>43054</v>
      </c>
      <c r="D188" s="7" t="s">
        <v>334</v>
      </c>
      <c r="E188" s="7" t="s">
        <v>8</v>
      </c>
      <c r="F188" s="8" t="s">
        <v>336</v>
      </c>
      <c r="G188" s="9">
        <v>25500</v>
      </c>
    </row>
    <row r="189" spans="1:8" ht="30" customHeight="1">
      <c r="A189" s="46">
        <v>42986</v>
      </c>
      <c r="B189" s="46">
        <v>42906</v>
      </c>
      <c r="C189" s="46">
        <v>43100</v>
      </c>
      <c r="D189" s="7" t="s">
        <v>334</v>
      </c>
      <c r="E189" s="7" t="s">
        <v>8</v>
      </c>
      <c r="F189" s="8" t="s">
        <v>336</v>
      </c>
      <c r="G189" s="9">
        <v>34000</v>
      </c>
    </row>
    <row r="190" spans="1:8" ht="30" customHeight="1">
      <c r="A190" s="45">
        <v>42639</v>
      </c>
      <c r="B190" s="45">
        <v>42639</v>
      </c>
      <c r="C190" s="45">
        <v>43434</v>
      </c>
      <c r="D190" s="3" t="s">
        <v>337</v>
      </c>
      <c r="E190" s="3" t="s">
        <v>8</v>
      </c>
      <c r="F190" s="4" t="s">
        <v>338</v>
      </c>
      <c r="G190" s="5">
        <v>17450</v>
      </c>
    </row>
    <row r="191" spans="1:8" ht="30" customHeight="1">
      <c r="A191" s="45">
        <v>42716</v>
      </c>
      <c r="B191" s="45">
        <v>42639</v>
      </c>
      <c r="C191" s="45">
        <v>43434</v>
      </c>
      <c r="D191" s="3" t="s">
        <v>337</v>
      </c>
      <c r="E191" s="3" t="s">
        <v>8</v>
      </c>
      <c r="F191" s="4" t="s">
        <v>339</v>
      </c>
      <c r="G191" s="6"/>
    </row>
    <row r="192" spans="1:8" ht="59.25" customHeight="1">
      <c r="A192" s="46">
        <v>42706</v>
      </c>
      <c r="B192" s="46">
        <v>42706</v>
      </c>
      <c r="C192" s="46"/>
      <c r="D192" s="7" t="s">
        <v>340</v>
      </c>
      <c r="E192" s="7" t="s">
        <v>8</v>
      </c>
      <c r="F192" s="8" t="s">
        <v>341</v>
      </c>
      <c r="G192" s="14">
        <v>17000</v>
      </c>
    </row>
    <row r="193" spans="1:8" ht="30" customHeight="1">
      <c r="A193" s="46">
        <v>42744</v>
      </c>
      <c r="B193" s="46">
        <v>42706</v>
      </c>
      <c r="C193" s="46"/>
      <c r="D193" s="7" t="s">
        <v>340</v>
      </c>
      <c r="E193" s="7" t="s">
        <v>8</v>
      </c>
      <c r="F193" s="8" t="s">
        <v>342</v>
      </c>
      <c r="G193" s="14">
        <v>29000</v>
      </c>
    </row>
    <row r="194" spans="1:8" ht="30" customHeight="1">
      <c r="A194" s="45">
        <v>42684</v>
      </c>
      <c r="B194" s="45">
        <v>42684</v>
      </c>
      <c r="C194" s="41" t="s">
        <v>245</v>
      </c>
      <c r="D194" s="11" t="s">
        <v>343</v>
      </c>
      <c r="E194" s="3" t="s">
        <v>8</v>
      </c>
      <c r="F194" s="4" t="s">
        <v>344</v>
      </c>
      <c r="G194" s="6" t="s">
        <v>345</v>
      </c>
    </row>
    <row r="195" spans="1:8" ht="30" customHeight="1">
      <c r="A195" s="45">
        <v>42769</v>
      </c>
      <c r="B195" s="45">
        <v>42684</v>
      </c>
      <c r="C195" s="45">
        <v>43361</v>
      </c>
      <c r="D195" s="11" t="s">
        <v>343</v>
      </c>
      <c r="E195" s="3" t="s">
        <v>8</v>
      </c>
      <c r="F195" s="4" t="s">
        <v>346</v>
      </c>
      <c r="G195" s="6" t="s">
        <v>347</v>
      </c>
    </row>
    <row r="196" spans="1:8" ht="30" customHeight="1">
      <c r="A196" s="46">
        <v>42720</v>
      </c>
      <c r="B196" s="46">
        <v>42720</v>
      </c>
      <c r="C196" s="46">
        <v>43100</v>
      </c>
      <c r="D196" s="7" t="s">
        <v>348</v>
      </c>
      <c r="E196" s="7" t="s">
        <v>8</v>
      </c>
      <c r="F196" s="8" t="s">
        <v>349</v>
      </c>
      <c r="G196" s="14">
        <v>2208440</v>
      </c>
    </row>
    <row r="197" spans="1:8" ht="30" customHeight="1">
      <c r="A197" s="46">
        <v>42786</v>
      </c>
      <c r="B197" s="46">
        <v>42720</v>
      </c>
      <c r="C197" s="46">
        <v>43100</v>
      </c>
      <c r="D197" s="7" t="s">
        <v>348</v>
      </c>
      <c r="E197" s="7" t="s">
        <v>8</v>
      </c>
      <c r="F197" s="8" t="s">
        <v>350</v>
      </c>
      <c r="G197" s="14">
        <v>2224015.4500000002</v>
      </c>
      <c r="H197" s="35"/>
    </row>
    <row r="198" spans="1:8" ht="30" customHeight="1">
      <c r="A198" s="46">
        <v>42895</v>
      </c>
      <c r="B198" s="46">
        <v>42720</v>
      </c>
      <c r="C198" s="46">
        <v>43100</v>
      </c>
      <c r="D198" s="7" t="s">
        <v>351</v>
      </c>
      <c r="E198" s="7" t="s">
        <v>8</v>
      </c>
      <c r="F198" s="8" t="s">
        <v>352</v>
      </c>
      <c r="G198" s="14">
        <v>2239497.4000000004</v>
      </c>
      <c r="H198" s="35"/>
    </row>
    <row r="199" spans="1:8" ht="30" customHeight="1">
      <c r="A199" s="46">
        <v>43006</v>
      </c>
      <c r="B199" s="46">
        <v>42720</v>
      </c>
      <c r="C199" s="46">
        <v>43100</v>
      </c>
      <c r="D199" s="7" t="s">
        <v>351</v>
      </c>
      <c r="E199" s="7" t="s">
        <v>8</v>
      </c>
      <c r="F199" s="8" t="s">
        <v>391</v>
      </c>
      <c r="G199" s="14">
        <v>2255001.3500000006</v>
      </c>
      <c r="H199" s="35"/>
    </row>
    <row r="200" spans="1:8" ht="30" customHeight="1">
      <c r="A200" s="45">
        <v>42765</v>
      </c>
      <c r="B200" s="45">
        <v>42765</v>
      </c>
      <c r="C200" s="45">
        <v>42840</v>
      </c>
      <c r="D200" s="3" t="s">
        <v>353</v>
      </c>
      <c r="E200" s="3" t="s">
        <v>8</v>
      </c>
      <c r="F200" s="4" t="s">
        <v>354</v>
      </c>
      <c r="G200" s="5">
        <v>47704</v>
      </c>
      <c r="H200" s="35"/>
    </row>
    <row r="201" spans="1:8" ht="30" customHeight="1">
      <c r="A201" s="45">
        <v>42822</v>
      </c>
      <c r="B201" s="45">
        <v>42765</v>
      </c>
      <c r="C201" s="45">
        <v>42886</v>
      </c>
      <c r="D201" s="3" t="s">
        <v>353</v>
      </c>
      <c r="E201" s="3" t="s">
        <v>8</v>
      </c>
      <c r="F201" s="4" t="s">
        <v>355</v>
      </c>
      <c r="G201" s="5">
        <v>77519</v>
      </c>
    </row>
    <row r="202" spans="1:8" ht="30" customHeight="1">
      <c r="A202" s="49">
        <v>42747</v>
      </c>
      <c r="B202" s="49">
        <v>42747</v>
      </c>
      <c r="C202" s="49">
        <v>43646</v>
      </c>
      <c r="D202" s="7" t="s">
        <v>356</v>
      </c>
      <c r="E202" s="7" t="s">
        <v>8</v>
      </c>
      <c r="F202" s="8" t="s">
        <v>357</v>
      </c>
      <c r="G202" s="14">
        <v>149600</v>
      </c>
    </row>
    <row r="203" spans="1:8" ht="30" customHeight="1">
      <c r="A203" s="46">
        <v>42765</v>
      </c>
      <c r="B203" s="49">
        <v>42747</v>
      </c>
      <c r="C203" s="49">
        <v>43646</v>
      </c>
      <c r="D203" s="7" t="s">
        <v>356</v>
      </c>
      <c r="E203" s="7" t="s">
        <v>8</v>
      </c>
      <c r="F203" s="8" t="s">
        <v>358</v>
      </c>
      <c r="G203" s="10"/>
    </row>
    <row r="204" spans="1:8" ht="30" customHeight="1">
      <c r="A204" s="46">
        <v>42779</v>
      </c>
      <c r="B204" s="49">
        <v>42747</v>
      </c>
      <c r="C204" s="49">
        <v>43646</v>
      </c>
      <c r="D204" s="7" t="s">
        <v>356</v>
      </c>
      <c r="E204" s="7" t="s">
        <v>8</v>
      </c>
      <c r="F204" s="8" t="s">
        <v>359</v>
      </c>
      <c r="G204" s="10"/>
    </row>
    <row r="205" spans="1:8" ht="30" customHeight="1">
      <c r="A205" s="46">
        <v>42786</v>
      </c>
      <c r="B205" s="49">
        <v>42747</v>
      </c>
      <c r="C205" s="49">
        <v>43646</v>
      </c>
      <c r="D205" s="7" t="s">
        <v>356</v>
      </c>
      <c r="E205" s="7" t="s">
        <v>8</v>
      </c>
      <c r="F205" s="8" t="s">
        <v>360</v>
      </c>
      <c r="G205" s="10"/>
    </row>
    <row r="206" spans="1:8" ht="30" customHeight="1">
      <c r="A206" s="46">
        <v>42803</v>
      </c>
      <c r="B206" s="49">
        <v>42747</v>
      </c>
      <c r="C206" s="49">
        <v>43646</v>
      </c>
      <c r="D206" s="7" t="s">
        <v>356</v>
      </c>
      <c r="E206" s="7" t="s">
        <v>8</v>
      </c>
      <c r="F206" s="8" t="s">
        <v>361</v>
      </c>
      <c r="G206" s="10"/>
    </row>
    <row r="207" spans="1:8" ht="30" customHeight="1">
      <c r="A207" s="46">
        <v>42816</v>
      </c>
      <c r="B207" s="49">
        <v>42747</v>
      </c>
      <c r="C207" s="49">
        <v>43646</v>
      </c>
      <c r="D207" s="7" t="s">
        <v>356</v>
      </c>
      <c r="E207" s="7" t="s">
        <v>8</v>
      </c>
      <c r="F207" s="8" t="s">
        <v>362</v>
      </c>
      <c r="G207" s="10"/>
    </row>
    <row r="208" spans="1:8" ht="30" customHeight="1">
      <c r="A208" s="46">
        <v>42816</v>
      </c>
      <c r="B208" s="49">
        <v>42747</v>
      </c>
      <c r="C208" s="49">
        <v>43646</v>
      </c>
      <c r="D208" s="7" t="s">
        <v>356</v>
      </c>
      <c r="E208" s="7" t="s">
        <v>8</v>
      </c>
      <c r="F208" s="8" t="s">
        <v>363</v>
      </c>
      <c r="G208" s="10"/>
    </row>
    <row r="209" spans="1:8" ht="30" customHeight="1">
      <c r="A209" s="46">
        <v>42832</v>
      </c>
      <c r="B209" s="49">
        <v>42747</v>
      </c>
      <c r="C209" s="49">
        <v>43646</v>
      </c>
      <c r="D209" s="7" t="s">
        <v>356</v>
      </c>
      <c r="E209" s="7" t="s">
        <v>8</v>
      </c>
      <c r="F209" s="8" t="s">
        <v>364</v>
      </c>
      <c r="G209" s="10"/>
    </row>
    <row r="210" spans="1:8" ht="30" customHeight="1">
      <c r="A210" s="46">
        <v>42908</v>
      </c>
      <c r="B210" s="49">
        <v>42747</v>
      </c>
      <c r="C210" s="49">
        <v>43646</v>
      </c>
      <c r="D210" s="7" t="s">
        <v>356</v>
      </c>
      <c r="E210" s="7" t="s">
        <v>8</v>
      </c>
      <c r="F210" s="8" t="s">
        <v>371</v>
      </c>
      <c r="G210" s="10"/>
    </row>
    <row r="211" spans="1:8" ht="30" customHeight="1">
      <c r="A211" s="46">
        <v>43067</v>
      </c>
      <c r="B211" s="49">
        <v>42747</v>
      </c>
      <c r="C211" s="49">
        <v>44012</v>
      </c>
      <c r="D211" s="7" t="s">
        <v>356</v>
      </c>
      <c r="E211" s="7" t="s">
        <v>8</v>
      </c>
      <c r="F211" s="8" t="s">
        <v>423</v>
      </c>
      <c r="G211" s="10"/>
    </row>
    <row r="212" spans="1:8" ht="30" customHeight="1">
      <c r="A212" s="46">
        <v>43229</v>
      </c>
      <c r="B212" s="49">
        <v>42747</v>
      </c>
      <c r="C212" s="49">
        <v>44012</v>
      </c>
      <c r="D212" s="7" t="s">
        <v>356</v>
      </c>
      <c r="E212" s="7" t="s">
        <v>8</v>
      </c>
      <c r="F212" s="8" t="s">
        <v>486</v>
      </c>
      <c r="G212" s="10"/>
    </row>
    <row r="213" spans="1:8" ht="30" customHeight="1">
      <c r="A213" s="46">
        <v>43314</v>
      </c>
      <c r="B213" s="49">
        <v>42747</v>
      </c>
      <c r="C213" s="49">
        <v>44012</v>
      </c>
      <c r="D213" s="7" t="s">
        <v>356</v>
      </c>
      <c r="E213" s="7" t="s">
        <v>8</v>
      </c>
      <c r="F213" s="8" t="s">
        <v>504</v>
      </c>
      <c r="G213" s="14">
        <v>161700</v>
      </c>
    </row>
    <row r="214" spans="1:8" ht="30" customHeight="1">
      <c r="A214" s="45">
        <v>42753</v>
      </c>
      <c r="B214" s="45">
        <v>42753</v>
      </c>
      <c r="C214" s="45">
        <v>43524</v>
      </c>
      <c r="D214" s="3" t="s">
        <v>365</v>
      </c>
      <c r="E214" s="3" t="s">
        <v>8</v>
      </c>
      <c r="F214" s="4" t="s">
        <v>357</v>
      </c>
      <c r="G214" s="5">
        <v>111414.24</v>
      </c>
      <c r="H214" s="35"/>
    </row>
    <row r="215" spans="1:8" ht="30" customHeight="1">
      <c r="A215" s="45">
        <v>42821</v>
      </c>
      <c r="B215" s="45">
        <v>42753</v>
      </c>
      <c r="C215" s="45">
        <v>43524</v>
      </c>
      <c r="D215" s="3" t="s">
        <v>365</v>
      </c>
      <c r="E215" s="3" t="s">
        <v>8</v>
      </c>
      <c r="F215" s="4" t="s">
        <v>366</v>
      </c>
      <c r="G215" s="5">
        <v>100046.24</v>
      </c>
    </row>
    <row r="216" spans="1:8" ht="30" customHeight="1">
      <c r="A216" s="45">
        <v>43242</v>
      </c>
      <c r="B216" s="45">
        <v>42753</v>
      </c>
      <c r="C216" s="45">
        <v>43524</v>
      </c>
      <c r="D216" s="3" t="s">
        <v>365</v>
      </c>
      <c r="E216" s="3" t="s">
        <v>8</v>
      </c>
      <c r="F216" s="4" t="s">
        <v>488</v>
      </c>
      <c r="G216" s="5">
        <v>100046.24</v>
      </c>
    </row>
    <row r="217" spans="1:8" ht="30" customHeight="1">
      <c r="A217" s="46">
        <v>42789</v>
      </c>
      <c r="B217" s="46">
        <v>42789</v>
      </c>
      <c r="C217" s="46">
        <v>42855</v>
      </c>
      <c r="D217" s="7" t="s">
        <v>367</v>
      </c>
      <c r="E217" s="7" t="s">
        <v>332</v>
      </c>
      <c r="F217" s="8" t="s">
        <v>368</v>
      </c>
      <c r="G217" s="9">
        <v>2400</v>
      </c>
    </row>
    <row r="218" spans="1:8" ht="30" customHeight="1">
      <c r="A218" s="46">
        <v>42837</v>
      </c>
      <c r="B218" s="46">
        <v>42789</v>
      </c>
      <c r="C218" s="46">
        <v>43008</v>
      </c>
      <c r="D218" s="7" t="s">
        <v>367</v>
      </c>
      <c r="E218" s="7" t="s">
        <v>332</v>
      </c>
      <c r="F218" s="8" t="s">
        <v>369</v>
      </c>
      <c r="G218" s="9">
        <v>18000</v>
      </c>
    </row>
    <row r="219" spans="1:8" ht="30" customHeight="1">
      <c r="A219" s="46">
        <v>42990</v>
      </c>
      <c r="B219" s="46">
        <v>42789</v>
      </c>
      <c r="C219" s="46">
        <v>43100</v>
      </c>
      <c r="D219" s="7" t="s">
        <v>367</v>
      </c>
      <c r="E219" s="7"/>
      <c r="F219" s="8" t="s">
        <v>450</v>
      </c>
      <c r="G219" s="9">
        <v>25200</v>
      </c>
    </row>
    <row r="220" spans="1:8" ht="30" customHeight="1">
      <c r="A220" s="46">
        <v>43130</v>
      </c>
      <c r="B220" s="46">
        <v>42789</v>
      </c>
      <c r="C220" s="46">
        <v>43190</v>
      </c>
      <c r="D220" s="7" t="s">
        <v>367</v>
      </c>
      <c r="E220" s="7" t="s">
        <v>332</v>
      </c>
      <c r="F220" s="8" t="s">
        <v>451</v>
      </c>
      <c r="G220" s="9">
        <v>34650</v>
      </c>
    </row>
    <row r="221" spans="1:8" ht="30">
      <c r="A221" s="45">
        <v>42725</v>
      </c>
      <c r="B221" s="45">
        <v>42725</v>
      </c>
      <c r="C221" s="45">
        <v>42930</v>
      </c>
      <c r="D221" s="3" t="s">
        <v>186</v>
      </c>
      <c r="E221" s="3" t="s">
        <v>8</v>
      </c>
      <c r="F221" s="16" t="s">
        <v>372</v>
      </c>
      <c r="G221" s="5">
        <v>15000</v>
      </c>
    </row>
    <row r="222" spans="1:8" ht="30">
      <c r="A222" s="45">
        <v>42915</v>
      </c>
      <c r="B222" s="45">
        <v>42725</v>
      </c>
      <c r="C222" s="45">
        <v>42992</v>
      </c>
      <c r="D222" s="3" t="s">
        <v>186</v>
      </c>
      <c r="E222" s="3" t="s">
        <v>8</v>
      </c>
      <c r="F222" s="16" t="s">
        <v>373</v>
      </c>
      <c r="G222" s="5">
        <v>20000</v>
      </c>
    </row>
    <row r="223" spans="1:8" ht="30">
      <c r="A223" s="45">
        <v>42983</v>
      </c>
      <c r="B223" s="45">
        <v>42725</v>
      </c>
      <c r="C223" s="45">
        <v>43100</v>
      </c>
      <c r="D223" s="3" t="s">
        <v>186</v>
      </c>
      <c r="E223" s="3" t="s">
        <v>8</v>
      </c>
      <c r="F223" s="16" t="s">
        <v>385</v>
      </c>
      <c r="G223" s="5">
        <v>28750</v>
      </c>
    </row>
    <row r="224" spans="1:8" ht="30">
      <c r="A224" s="46">
        <v>42750</v>
      </c>
      <c r="B224" s="46">
        <v>42750</v>
      </c>
      <c r="C224" s="46">
        <v>43738</v>
      </c>
      <c r="D224" s="7" t="s">
        <v>375</v>
      </c>
      <c r="E224" s="7" t="s">
        <v>8</v>
      </c>
      <c r="F224" s="8" t="s">
        <v>376</v>
      </c>
      <c r="G224" s="9">
        <v>120888</v>
      </c>
    </row>
    <row r="225" spans="1:7" ht="30">
      <c r="A225" s="46">
        <v>42929</v>
      </c>
      <c r="B225" s="46">
        <v>42750</v>
      </c>
      <c r="C225" s="46">
        <v>43738</v>
      </c>
      <c r="D225" s="7" t="s">
        <v>375</v>
      </c>
      <c r="E225" s="7" t="s">
        <v>8</v>
      </c>
      <c r="F225" s="8" t="s">
        <v>377</v>
      </c>
      <c r="G225" s="9">
        <v>138336</v>
      </c>
    </row>
    <row r="226" spans="1:7" ht="38.25">
      <c r="A226" s="41">
        <v>42796</v>
      </c>
      <c r="B226" s="41" t="s">
        <v>378</v>
      </c>
      <c r="C226" s="41" t="s">
        <v>379</v>
      </c>
      <c r="D226" s="16" t="s">
        <v>380</v>
      </c>
      <c r="E226" s="16" t="s">
        <v>8</v>
      </c>
      <c r="F226" s="16" t="s">
        <v>381</v>
      </c>
      <c r="G226" s="39" t="s">
        <v>382</v>
      </c>
    </row>
    <row r="227" spans="1:7" ht="38.25" customHeight="1">
      <c r="A227" s="41">
        <v>42894</v>
      </c>
      <c r="B227" s="41" t="s">
        <v>378</v>
      </c>
      <c r="C227" s="41" t="s">
        <v>379</v>
      </c>
      <c r="D227" s="16" t="s">
        <v>380</v>
      </c>
      <c r="E227" s="16" t="s">
        <v>8</v>
      </c>
      <c r="F227" s="16" t="s">
        <v>384</v>
      </c>
      <c r="G227" s="39" t="s">
        <v>383</v>
      </c>
    </row>
    <row r="228" spans="1:7" ht="38.25" customHeight="1">
      <c r="A228" s="22">
        <v>42779</v>
      </c>
      <c r="B228" s="22" t="s">
        <v>392</v>
      </c>
      <c r="C228" s="22" t="s">
        <v>440</v>
      </c>
      <c r="D228" s="18" t="s">
        <v>441</v>
      </c>
      <c r="E228" s="18" t="s">
        <v>332</v>
      </c>
      <c r="F228" s="18" t="s">
        <v>442</v>
      </c>
      <c r="G228" s="40">
        <v>8400</v>
      </c>
    </row>
    <row r="229" spans="1:7" ht="38.25" customHeight="1">
      <c r="A229" s="22">
        <v>42986</v>
      </c>
      <c r="B229" s="22" t="s">
        <v>392</v>
      </c>
      <c r="C229" s="22">
        <v>43100</v>
      </c>
      <c r="D229" s="18" t="s">
        <v>441</v>
      </c>
      <c r="E229" s="18" t="s">
        <v>332</v>
      </c>
      <c r="F229" s="18" t="s">
        <v>443</v>
      </c>
      <c r="G229" s="40">
        <v>15200</v>
      </c>
    </row>
    <row r="230" spans="1:7" ht="38.25" customHeight="1">
      <c r="A230" s="54" t="s">
        <v>392</v>
      </c>
      <c r="B230" s="54" t="s">
        <v>392</v>
      </c>
      <c r="C230" s="54" t="s">
        <v>393</v>
      </c>
      <c r="D230" s="55" t="s">
        <v>394</v>
      </c>
      <c r="E230" s="55" t="s">
        <v>332</v>
      </c>
      <c r="F230" s="55" t="s">
        <v>395</v>
      </c>
      <c r="G230" s="39">
        <v>18000</v>
      </c>
    </row>
    <row r="231" spans="1:7" ht="38.25" customHeight="1">
      <c r="A231" s="54">
        <v>42989</v>
      </c>
      <c r="B231" s="54" t="s">
        <v>392</v>
      </c>
      <c r="C231" s="54" t="s">
        <v>245</v>
      </c>
      <c r="D231" s="55" t="s">
        <v>394</v>
      </c>
      <c r="E231" s="55" t="s">
        <v>332</v>
      </c>
      <c r="F231" s="55" t="s">
        <v>396</v>
      </c>
      <c r="G231" s="39">
        <v>30000</v>
      </c>
    </row>
    <row r="232" spans="1:7" ht="38.25" customHeight="1">
      <c r="A232" s="54">
        <v>43130</v>
      </c>
      <c r="B232" s="54" t="s">
        <v>392</v>
      </c>
      <c r="C232" s="54">
        <v>43281</v>
      </c>
      <c r="D232" s="55" t="s">
        <v>394</v>
      </c>
      <c r="E232" s="55" t="s">
        <v>332</v>
      </c>
      <c r="F232" s="55" t="s">
        <v>396</v>
      </c>
      <c r="G232" s="39">
        <v>46500</v>
      </c>
    </row>
    <row r="233" spans="1:7" ht="38.25" customHeight="1">
      <c r="A233" s="22">
        <v>42461</v>
      </c>
      <c r="B233" s="22">
        <v>42461</v>
      </c>
      <c r="C233" s="22" t="s">
        <v>387</v>
      </c>
      <c r="D233" s="18" t="s">
        <v>388</v>
      </c>
      <c r="E233" s="18" t="s">
        <v>17</v>
      </c>
      <c r="F233" s="18" t="s">
        <v>389</v>
      </c>
      <c r="G233" s="40">
        <v>749254.19</v>
      </c>
    </row>
    <row r="234" spans="1:7" ht="38.25" customHeight="1">
      <c r="A234" s="22">
        <v>43007</v>
      </c>
      <c r="B234" s="22">
        <v>42461</v>
      </c>
      <c r="C234" s="22" t="s">
        <v>387</v>
      </c>
      <c r="D234" s="18" t="s">
        <v>388</v>
      </c>
      <c r="E234" s="18" t="s">
        <v>17</v>
      </c>
      <c r="F234" s="18" t="s">
        <v>390</v>
      </c>
      <c r="G234" s="40">
        <f>728254.19</f>
        <v>728254.19</v>
      </c>
    </row>
    <row r="235" spans="1:7" ht="38.25" customHeight="1">
      <c r="A235" s="54">
        <v>42936</v>
      </c>
      <c r="B235" s="54">
        <v>42936</v>
      </c>
      <c r="C235" s="54">
        <v>43008</v>
      </c>
      <c r="D235" s="55" t="s">
        <v>398</v>
      </c>
      <c r="E235" s="55" t="s">
        <v>8</v>
      </c>
      <c r="F235" s="55" t="s">
        <v>399</v>
      </c>
      <c r="G235" s="39">
        <v>142760.80000000002</v>
      </c>
    </row>
    <row r="236" spans="1:7" ht="38.25" customHeight="1">
      <c r="A236" s="54">
        <v>42992</v>
      </c>
      <c r="B236" s="54">
        <v>42936</v>
      </c>
      <c r="C236" s="54">
        <v>43100</v>
      </c>
      <c r="D236" s="55" t="s">
        <v>398</v>
      </c>
      <c r="E236" s="55" t="s">
        <v>8</v>
      </c>
      <c r="F236" s="55" t="s">
        <v>400</v>
      </c>
      <c r="G236" s="39">
        <v>315926.80000000005</v>
      </c>
    </row>
    <row r="237" spans="1:7" ht="38.25" customHeight="1">
      <c r="A237" s="22">
        <v>42934</v>
      </c>
      <c r="B237" s="22">
        <v>42934</v>
      </c>
      <c r="C237" s="22">
        <v>43708</v>
      </c>
      <c r="D237" s="18" t="s">
        <v>401</v>
      </c>
      <c r="E237" s="18" t="s">
        <v>8</v>
      </c>
      <c r="F237" s="18" t="s">
        <v>376</v>
      </c>
      <c r="G237" s="40">
        <v>17946</v>
      </c>
    </row>
    <row r="238" spans="1:7" ht="38.25" customHeight="1">
      <c r="A238" s="22">
        <v>42982</v>
      </c>
      <c r="B238" s="22">
        <v>42934</v>
      </c>
      <c r="C238" s="22">
        <v>43708</v>
      </c>
      <c r="D238" s="18" t="s">
        <v>401</v>
      </c>
      <c r="E238" s="18" t="s">
        <v>8</v>
      </c>
      <c r="F238" s="18" t="s">
        <v>402</v>
      </c>
      <c r="G238" s="40">
        <v>17946</v>
      </c>
    </row>
    <row r="239" spans="1:7" ht="38.25" customHeight="1">
      <c r="A239" s="22">
        <v>43012</v>
      </c>
      <c r="B239" s="22">
        <v>42934</v>
      </c>
      <c r="C239" s="22">
        <v>43708</v>
      </c>
      <c r="D239" s="18" t="s">
        <v>401</v>
      </c>
      <c r="E239" s="18" t="s">
        <v>8</v>
      </c>
      <c r="F239" s="18" t="s">
        <v>403</v>
      </c>
      <c r="G239" s="40">
        <v>35892</v>
      </c>
    </row>
    <row r="240" spans="1:7" ht="38.25" customHeight="1">
      <c r="A240" s="22">
        <v>43059</v>
      </c>
      <c r="B240" s="22">
        <v>42934</v>
      </c>
      <c r="C240" s="22">
        <v>43708</v>
      </c>
      <c r="D240" s="18" t="s">
        <v>401</v>
      </c>
      <c r="E240" s="18" t="s">
        <v>8</v>
      </c>
      <c r="F240" s="18" t="s">
        <v>430</v>
      </c>
      <c r="G240" s="40">
        <v>89730</v>
      </c>
    </row>
    <row r="241" spans="1:7" ht="38.25" customHeight="1">
      <c r="A241" s="22">
        <v>43367</v>
      </c>
      <c r="B241" s="22">
        <v>42934</v>
      </c>
      <c r="C241" s="22">
        <v>43708</v>
      </c>
      <c r="D241" s="18" t="s">
        <v>401</v>
      </c>
      <c r="E241" s="18" t="s">
        <v>8</v>
      </c>
      <c r="F241" s="18" t="s">
        <v>510</v>
      </c>
      <c r="G241" s="40">
        <v>91230</v>
      </c>
    </row>
    <row r="242" spans="1:7" ht="38.25" customHeight="1">
      <c r="A242" s="54">
        <v>42961</v>
      </c>
      <c r="B242" s="54">
        <v>42961</v>
      </c>
      <c r="C242" s="54">
        <v>43325</v>
      </c>
      <c r="D242" s="55" t="s">
        <v>404</v>
      </c>
      <c r="E242" s="55" t="s">
        <v>17</v>
      </c>
      <c r="F242" s="55" t="s">
        <v>405</v>
      </c>
      <c r="G242" s="39">
        <v>37259.69</v>
      </c>
    </row>
    <row r="243" spans="1:7" ht="38.25" customHeight="1">
      <c r="A243" s="54">
        <v>43028</v>
      </c>
      <c r="B243" s="54">
        <v>42961</v>
      </c>
      <c r="C243" s="54">
        <v>43325</v>
      </c>
      <c r="D243" s="55" t="s">
        <v>404</v>
      </c>
      <c r="E243" s="55" t="s">
        <v>17</v>
      </c>
      <c r="F243" s="55" t="s">
        <v>406</v>
      </c>
      <c r="G243" s="39">
        <v>68872.03</v>
      </c>
    </row>
    <row r="244" spans="1:7" ht="38.25" customHeight="1">
      <c r="A244" s="22">
        <v>42961</v>
      </c>
      <c r="B244" s="22">
        <v>42961</v>
      </c>
      <c r="C244" s="22">
        <v>43325</v>
      </c>
      <c r="D244" s="18" t="s">
        <v>407</v>
      </c>
      <c r="E244" s="18" t="s">
        <v>17</v>
      </c>
      <c r="F244" s="18" t="s">
        <v>408</v>
      </c>
      <c r="G244" s="40">
        <v>34500</v>
      </c>
    </row>
    <row r="245" spans="1:7" ht="38.25" customHeight="1">
      <c r="A245" s="22">
        <v>43031</v>
      </c>
      <c r="B245" s="22">
        <v>42961</v>
      </c>
      <c r="C245" s="22">
        <v>43325</v>
      </c>
      <c r="D245" s="18" t="s">
        <v>407</v>
      </c>
      <c r="E245" s="18" t="s">
        <v>17</v>
      </c>
      <c r="F245" s="18" t="s">
        <v>409</v>
      </c>
      <c r="G245" s="40">
        <v>68216.209999999992</v>
      </c>
    </row>
    <row r="246" spans="1:7" ht="38.25" customHeight="1">
      <c r="A246" s="22">
        <v>43220</v>
      </c>
      <c r="B246" s="22">
        <v>42961</v>
      </c>
      <c r="C246" s="22">
        <v>43325</v>
      </c>
      <c r="D246" s="18" t="s">
        <v>407</v>
      </c>
      <c r="E246" s="18" t="s">
        <v>17</v>
      </c>
      <c r="F246" s="18" t="s">
        <v>487</v>
      </c>
      <c r="G246" s="40">
        <v>56977.47</v>
      </c>
    </row>
    <row r="247" spans="1:7" ht="38.25" customHeight="1">
      <c r="A247" s="54">
        <v>42808</v>
      </c>
      <c r="B247" s="54" t="s">
        <v>424</v>
      </c>
      <c r="C247" s="54" t="s">
        <v>425</v>
      </c>
      <c r="D247" s="55" t="s">
        <v>426</v>
      </c>
      <c r="E247" s="55" t="s">
        <v>427</v>
      </c>
      <c r="F247" s="55" t="s">
        <v>381</v>
      </c>
      <c r="G247" s="39">
        <v>110674</v>
      </c>
    </row>
    <row r="248" spans="1:7" ht="38.25" customHeight="1">
      <c r="A248" s="54">
        <v>43016</v>
      </c>
      <c r="B248" s="54" t="s">
        <v>424</v>
      </c>
      <c r="C248" s="54" t="s">
        <v>425</v>
      </c>
      <c r="D248" s="55" t="s">
        <v>426</v>
      </c>
      <c r="E248" s="55" t="s">
        <v>427</v>
      </c>
      <c r="F248" s="55" t="s">
        <v>428</v>
      </c>
      <c r="G248" s="39">
        <v>188788.44</v>
      </c>
    </row>
    <row r="249" spans="1:7" ht="38.25" customHeight="1">
      <c r="A249" s="22">
        <v>42935</v>
      </c>
      <c r="B249" s="22" t="s">
        <v>412</v>
      </c>
      <c r="C249" s="22">
        <v>42966</v>
      </c>
      <c r="D249" s="18" t="s">
        <v>109</v>
      </c>
      <c r="E249" s="18" t="s">
        <v>8</v>
      </c>
      <c r="F249" s="18" t="s">
        <v>413</v>
      </c>
      <c r="G249" s="40">
        <v>0</v>
      </c>
    </row>
    <row r="250" spans="1:7" ht="38.25" customHeight="1">
      <c r="A250" s="22">
        <v>43027</v>
      </c>
      <c r="B250" s="22" t="s">
        <v>412</v>
      </c>
      <c r="C250" s="22">
        <v>43100</v>
      </c>
      <c r="D250" s="18" t="s">
        <v>109</v>
      </c>
      <c r="E250" s="18" t="s">
        <v>8</v>
      </c>
      <c r="F250" s="18" t="s">
        <v>414</v>
      </c>
      <c r="G250" s="40">
        <v>0</v>
      </c>
    </row>
    <row r="251" spans="1:7" ht="38.25" customHeight="1">
      <c r="A251" s="22">
        <v>43111</v>
      </c>
      <c r="B251" s="22" t="s">
        <v>412</v>
      </c>
      <c r="C251" s="22" t="s">
        <v>444</v>
      </c>
      <c r="D251" s="18" t="s">
        <v>109</v>
      </c>
      <c r="E251" s="18" t="s">
        <v>8</v>
      </c>
      <c r="F251" s="18" t="s">
        <v>414</v>
      </c>
      <c r="G251" s="40">
        <v>0</v>
      </c>
    </row>
    <row r="252" spans="1:7" ht="38.25" customHeight="1">
      <c r="A252" s="22">
        <v>43200</v>
      </c>
      <c r="B252" s="22" t="s">
        <v>412</v>
      </c>
      <c r="C252" s="22">
        <v>43331</v>
      </c>
      <c r="D252" s="18" t="s">
        <v>109</v>
      </c>
      <c r="E252" s="18" t="s">
        <v>8</v>
      </c>
      <c r="F252" s="18" t="s">
        <v>414</v>
      </c>
      <c r="G252" s="40">
        <v>0</v>
      </c>
    </row>
    <row r="253" spans="1:7" ht="38.25" customHeight="1">
      <c r="A253" s="22">
        <v>43426</v>
      </c>
      <c r="B253" s="22" t="s">
        <v>412</v>
      </c>
      <c r="C253" s="22">
        <v>43524</v>
      </c>
      <c r="D253" s="18" t="s">
        <v>109</v>
      </c>
      <c r="E253" s="18" t="s">
        <v>8</v>
      </c>
      <c r="F253" s="18" t="s">
        <v>414</v>
      </c>
      <c r="G253" s="40">
        <v>0</v>
      </c>
    </row>
    <row r="254" spans="1:7" ht="38.25" customHeight="1">
      <c r="A254" s="22">
        <v>43510</v>
      </c>
      <c r="B254" s="22" t="s">
        <v>412</v>
      </c>
      <c r="C254" s="22">
        <v>44395</v>
      </c>
      <c r="D254" s="18" t="s">
        <v>109</v>
      </c>
      <c r="E254" s="18" t="s">
        <v>8</v>
      </c>
      <c r="F254" s="18" t="s">
        <v>414</v>
      </c>
      <c r="G254" s="40">
        <v>0</v>
      </c>
    </row>
    <row r="255" spans="1:7" ht="38.25" customHeight="1">
      <c r="A255" s="22">
        <v>43606</v>
      </c>
      <c r="B255" s="22" t="s">
        <v>412</v>
      </c>
      <c r="C255" s="22">
        <v>44620</v>
      </c>
      <c r="D255" s="18" t="s">
        <v>109</v>
      </c>
      <c r="E255" s="18" t="s">
        <v>8</v>
      </c>
      <c r="F255" s="18" t="s">
        <v>414</v>
      </c>
      <c r="G255" s="40">
        <v>0</v>
      </c>
    </row>
    <row r="256" spans="1:7" ht="38.25" customHeight="1">
      <c r="A256" s="22">
        <v>43728</v>
      </c>
      <c r="B256" s="22" t="s">
        <v>412</v>
      </c>
      <c r="C256" s="22">
        <v>44760</v>
      </c>
      <c r="D256" s="18" t="s">
        <v>109</v>
      </c>
      <c r="E256" s="18" t="s">
        <v>8</v>
      </c>
      <c r="F256" s="18" t="s">
        <v>414</v>
      </c>
      <c r="G256" s="40">
        <v>0</v>
      </c>
    </row>
    <row r="257" spans="1:9" ht="38.25" customHeight="1">
      <c r="A257" s="22">
        <v>43804</v>
      </c>
      <c r="B257" s="22" t="s">
        <v>412</v>
      </c>
      <c r="C257" s="22">
        <v>44975</v>
      </c>
      <c r="D257" s="18" t="s">
        <v>109</v>
      </c>
      <c r="E257" s="18" t="s">
        <v>8</v>
      </c>
      <c r="F257" s="18" t="s">
        <v>414</v>
      </c>
      <c r="G257" s="40">
        <v>0</v>
      </c>
    </row>
    <row r="258" spans="1:9" ht="38.25" customHeight="1">
      <c r="A258" s="54" t="s">
        <v>415</v>
      </c>
      <c r="B258" s="54" t="s">
        <v>415</v>
      </c>
      <c r="C258" s="54" t="s">
        <v>416</v>
      </c>
      <c r="D258" s="55" t="s">
        <v>417</v>
      </c>
      <c r="E258" s="55" t="s">
        <v>17</v>
      </c>
      <c r="F258" s="55" t="s">
        <v>418</v>
      </c>
      <c r="G258" s="39">
        <v>16800</v>
      </c>
    </row>
    <row r="259" spans="1:9" ht="38.25" customHeight="1">
      <c r="A259" s="54">
        <v>43040</v>
      </c>
      <c r="B259" s="54" t="s">
        <v>415</v>
      </c>
      <c r="C259" s="54" t="s">
        <v>420</v>
      </c>
      <c r="D259" s="55" t="s">
        <v>417</v>
      </c>
      <c r="E259" s="55" t="s">
        <v>17</v>
      </c>
      <c r="F259" s="55" t="s">
        <v>419</v>
      </c>
      <c r="G259" s="39">
        <v>33600</v>
      </c>
    </row>
    <row r="260" spans="1:9" ht="38.25" customHeight="1">
      <c r="A260" s="54">
        <v>43405</v>
      </c>
      <c r="B260" s="54" t="s">
        <v>415</v>
      </c>
      <c r="C260" s="54">
        <v>43769</v>
      </c>
      <c r="D260" s="55" t="s">
        <v>417</v>
      </c>
      <c r="E260" s="55" t="s">
        <v>17</v>
      </c>
      <c r="F260" s="55" t="s">
        <v>419</v>
      </c>
      <c r="G260" s="39">
        <f>G259+G258</f>
        <v>50400</v>
      </c>
    </row>
    <row r="261" spans="1:9" ht="38.25" customHeight="1">
      <c r="A261" s="22" t="s">
        <v>415</v>
      </c>
      <c r="B261" s="22" t="s">
        <v>415</v>
      </c>
      <c r="C261" s="22" t="s">
        <v>416</v>
      </c>
      <c r="D261" s="18" t="s">
        <v>417</v>
      </c>
      <c r="E261" s="18" t="s">
        <v>17</v>
      </c>
      <c r="F261" s="18" t="s">
        <v>418</v>
      </c>
      <c r="G261" s="40">
        <v>16800</v>
      </c>
    </row>
    <row r="262" spans="1:9" ht="38.25" customHeight="1">
      <c r="A262" s="22" t="s">
        <v>415</v>
      </c>
      <c r="B262" s="22" t="s">
        <v>415</v>
      </c>
      <c r="C262" s="22" t="s">
        <v>420</v>
      </c>
      <c r="D262" s="18" t="s">
        <v>417</v>
      </c>
      <c r="E262" s="18" t="s">
        <v>17</v>
      </c>
      <c r="F262" s="18" t="s">
        <v>419</v>
      </c>
      <c r="G262" s="40">
        <v>33600</v>
      </c>
    </row>
    <row r="263" spans="1:9" ht="38.25" customHeight="1">
      <c r="A263" s="54">
        <v>43007</v>
      </c>
      <c r="B263" s="54">
        <v>43007</v>
      </c>
      <c r="C263" s="54">
        <v>43373</v>
      </c>
      <c r="D263" s="55" t="s">
        <v>421</v>
      </c>
      <c r="E263" s="55" t="s">
        <v>8</v>
      </c>
      <c r="F263" s="55" t="s">
        <v>376</v>
      </c>
      <c r="G263" s="39">
        <v>81000</v>
      </c>
    </row>
    <row r="264" spans="1:9" ht="38.25" customHeight="1">
      <c r="A264" s="54">
        <v>43052</v>
      </c>
      <c r="B264" s="54">
        <v>43007</v>
      </c>
      <c r="C264" s="54">
        <v>43373</v>
      </c>
      <c r="D264" s="55" t="s">
        <v>421</v>
      </c>
      <c r="E264" s="55" t="s">
        <v>8</v>
      </c>
      <c r="F264" s="55" t="s">
        <v>422</v>
      </c>
      <c r="G264" s="39">
        <v>79500</v>
      </c>
    </row>
    <row r="265" spans="1:9" ht="38.1" customHeight="1">
      <c r="A265" s="22">
        <v>42734</v>
      </c>
      <c r="B265" s="22">
        <v>42736</v>
      </c>
      <c r="C265" s="22">
        <v>43100</v>
      </c>
      <c r="D265" s="18" t="s">
        <v>431</v>
      </c>
      <c r="E265" s="18" t="s">
        <v>432</v>
      </c>
      <c r="F265" s="18" t="s">
        <v>433</v>
      </c>
      <c r="G265" s="40">
        <v>80000</v>
      </c>
    </row>
    <row r="266" spans="1:9" ht="38.25" customHeight="1">
      <c r="A266" s="22">
        <v>43084</v>
      </c>
      <c r="B266" s="22">
        <v>42736</v>
      </c>
      <c r="C266" s="22">
        <v>43465</v>
      </c>
      <c r="D266" s="18" t="s">
        <v>431</v>
      </c>
      <c r="E266" s="18" t="s">
        <v>432</v>
      </c>
      <c r="F266" s="18" t="s">
        <v>419</v>
      </c>
      <c r="G266" s="40">
        <v>160000</v>
      </c>
    </row>
    <row r="267" spans="1:9" ht="38.25" customHeight="1">
      <c r="A267" s="16" t="s">
        <v>452</v>
      </c>
      <c r="B267" s="16" t="s">
        <v>452</v>
      </c>
      <c r="C267" s="16" t="s">
        <v>255</v>
      </c>
      <c r="D267" s="16" t="s">
        <v>453</v>
      </c>
      <c r="E267" s="16" t="s">
        <v>8</v>
      </c>
      <c r="F267" s="16" t="s">
        <v>454</v>
      </c>
      <c r="G267" s="39">
        <v>22851.72</v>
      </c>
    </row>
    <row r="268" spans="1:9" ht="38.25" customHeight="1">
      <c r="A268" s="41">
        <v>43090</v>
      </c>
      <c r="B268" s="16" t="s">
        <v>452</v>
      </c>
      <c r="C268" s="16" t="s">
        <v>461</v>
      </c>
      <c r="D268" s="16" t="s">
        <v>453</v>
      </c>
      <c r="E268" s="16" t="s">
        <v>8</v>
      </c>
      <c r="F268" s="16" t="s">
        <v>455</v>
      </c>
      <c r="G268" s="39">
        <v>28421.386200000001</v>
      </c>
    </row>
    <row r="269" spans="1:9" ht="51.75" customHeight="1">
      <c r="A269" s="64" t="s">
        <v>434</v>
      </c>
      <c r="B269" s="64" t="s">
        <v>434</v>
      </c>
      <c r="C269" s="64" t="s">
        <v>438</v>
      </c>
      <c r="D269" s="65" t="s">
        <v>436</v>
      </c>
      <c r="E269" s="66" t="s">
        <v>17</v>
      </c>
      <c r="F269" s="66" t="s">
        <v>437</v>
      </c>
      <c r="G269" s="40">
        <v>12583.9</v>
      </c>
    </row>
    <row r="270" spans="1:9" ht="47.25" customHeight="1">
      <c r="A270" s="64" t="s">
        <v>438</v>
      </c>
      <c r="B270" s="64" t="s">
        <v>434</v>
      </c>
      <c r="C270" s="64" t="s">
        <v>435</v>
      </c>
      <c r="D270" s="65" t="s">
        <v>436</v>
      </c>
      <c r="E270" s="66" t="s">
        <v>17</v>
      </c>
      <c r="F270" s="66" t="s">
        <v>439</v>
      </c>
      <c r="G270" s="40">
        <v>37751.699999999997</v>
      </c>
    </row>
    <row r="271" spans="1:9" ht="38.1" customHeight="1">
      <c r="A271" s="41" t="s">
        <v>447</v>
      </c>
      <c r="B271" s="41" t="s">
        <v>447</v>
      </c>
      <c r="C271" s="41" t="s">
        <v>258</v>
      </c>
      <c r="D271" s="16" t="s">
        <v>448</v>
      </c>
      <c r="E271" s="16" t="s">
        <v>8</v>
      </c>
      <c r="F271" s="16" t="s">
        <v>449</v>
      </c>
      <c r="G271" s="39">
        <v>2230958.6</v>
      </c>
    </row>
    <row r="272" spans="1:9" ht="38.1" customHeight="1">
      <c r="A272" s="41">
        <v>43132</v>
      </c>
      <c r="B272" s="41" t="s">
        <v>447</v>
      </c>
      <c r="C272" s="41" t="s">
        <v>258</v>
      </c>
      <c r="D272" s="16" t="s">
        <v>448</v>
      </c>
      <c r="E272" s="16" t="s">
        <v>8</v>
      </c>
      <c r="F272" s="16" t="s">
        <v>350</v>
      </c>
      <c r="G272" s="39">
        <v>2247629.4300000002</v>
      </c>
      <c r="I272" s="63"/>
    </row>
    <row r="273" spans="1:9" ht="38.1" customHeight="1">
      <c r="A273" s="41">
        <v>43213</v>
      </c>
      <c r="B273" s="41" t="s">
        <v>447</v>
      </c>
      <c r="C273" s="41" t="s">
        <v>258</v>
      </c>
      <c r="D273" s="16" t="s">
        <v>448</v>
      </c>
      <c r="E273" s="16" t="s">
        <v>8</v>
      </c>
      <c r="F273" s="16" t="s">
        <v>473</v>
      </c>
      <c r="G273" s="39">
        <v>2263268.12</v>
      </c>
      <c r="I273" s="63"/>
    </row>
    <row r="274" spans="1:9" ht="32.25" customHeight="1">
      <c r="A274" s="18" t="s">
        <v>456</v>
      </c>
      <c r="B274" s="18" t="s">
        <v>456</v>
      </c>
      <c r="C274" s="18" t="s">
        <v>457</v>
      </c>
      <c r="D274" s="18" t="s">
        <v>458</v>
      </c>
      <c r="E274" s="18" t="s">
        <v>8</v>
      </c>
      <c r="F274" s="18" t="s">
        <v>459</v>
      </c>
      <c r="G274" s="40">
        <v>39432.11</v>
      </c>
    </row>
    <row r="275" spans="1:9" ht="32.25" customHeight="1">
      <c r="A275" s="22">
        <v>43136</v>
      </c>
      <c r="B275" s="18" t="s">
        <v>456</v>
      </c>
      <c r="C275" s="18" t="s">
        <v>457</v>
      </c>
      <c r="D275" s="18" t="s">
        <v>458</v>
      </c>
      <c r="E275" s="18" t="s">
        <v>8</v>
      </c>
      <c r="F275" s="18" t="s">
        <v>460</v>
      </c>
      <c r="G275" s="40">
        <v>41825.81</v>
      </c>
    </row>
    <row r="276" spans="1:9" ht="25.5" customHeight="1">
      <c r="A276" s="16" t="s">
        <v>462</v>
      </c>
      <c r="B276" s="16" t="s">
        <v>462</v>
      </c>
      <c r="C276" s="16" t="s">
        <v>258</v>
      </c>
      <c r="D276" s="16" t="s">
        <v>463</v>
      </c>
      <c r="E276" s="16" t="s">
        <v>8</v>
      </c>
      <c r="F276" s="16" t="s">
        <v>464</v>
      </c>
      <c r="G276" s="39">
        <v>144000</v>
      </c>
    </row>
    <row r="277" spans="1:9" ht="25.5">
      <c r="A277" s="41">
        <v>43167</v>
      </c>
      <c r="B277" s="16" t="s">
        <v>462</v>
      </c>
      <c r="C277" s="16" t="s">
        <v>258</v>
      </c>
      <c r="D277" s="16" t="s">
        <v>463</v>
      </c>
      <c r="E277" s="16" t="s">
        <v>8</v>
      </c>
      <c r="F277" s="16" t="s">
        <v>465</v>
      </c>
      <c r="G277" s="39">
        <v>144000</v>
      </c>
    </row>
    <row r="278" spans="1:9" ht="26.25" customHeight="1">
      <c r="A278" s="22">
        <v>43118</v>
      </c>
      <c r="B278" s="22">
        <v>43118</v>
      </c>
      <c r="C278" s="22">
        <v>43465</v>
      </c>
      <c r="D278" s="21" t="s">
        <v>470</v>
      </c>
      <c r="E278" s="21" t="s">
        <v>17</v>
      </c>
      <c r="F278" s="18" t="s">
        <v>471</v>
      </c>
      <c r="G278" s="40">
        <v>9000</v>
      </c>
    </row>
    <row r="279" spans="1:9" ht="25.5">
      <c r="A279" s="22">
        <v>43178</v>
      </c>
      <c r="B279" s="22">
        <v>43118</v>
      </c>
      <c r="C279" s="22">
        <v>43465</v>
      </c>
      <c r="D279" s="21" t="s">
        <v>470</v>
      </c>
      <c r="E279" s="21" t="s">
        <v>17</v>
      </c>
      <c r="F279" s="18" t="s">
        <v>472</v>
      </c>
      <c r="G279" s="40">
        <v>12000</v>
      </c>
    </row>
    <row r="280" spans="1:9" ht="25.5" customHeight="1">
      <c r="A280" s="41">
        <v>43147</v>
      </c>
      <c r="B280" s="41">
        <v>43147</v>
      </c>
      <c r="C280" s="41">
        <v>43184</v>
      </c>
      <c r="D280" s="16" t="s">
        <v>466</v>
      </c>
      <c r="E280" s="16" t="s">
        <v>8</v>
      </c>
      <c r="F280" s="16" t="s">
        <v>467</v>
      </c>
      <c r="G280" s="39">
        <v>35000</v>
      </c>
    </row>
    <row r="281" spans="1:9" ht="25.5" customHeight="1">
      <c r="A281" s="41">
        <v>43185</v>
      </c>
      <c r="B281" s="41">
        <v>43147</v>
      </c>
      <c r="C281" s="16" t="s">
        <v>468</v>
      </c>
      <c r="D281" s="16" t="s">
        <v>466</v>
      </c>
      <c r="E281" s="16" t="s">
        <v>8</v>
      </c>
      <c r="F281" s="16" t="s">
        <v>469</v>
      </c>
      <c r="G281" s="39">
        <v>35000</v>
      </c>
    </row>
    <row r="282" spans="1:9" ht="25.5" customHeight="1">
      <c r="A282" s="22">
        <v>43131</v>
      </c>
      <c r="B282" s="22">
        <v>43131</v>
      </c>
      <c r="C282" s="22">
        <v>43220</v>
      </c>
      <c r="D282" s="21" t="s">
        <v>474</v>
      </c>
      <c r="E282" s="21" t="s">
        <v>8</v>
      </c>
      <c r="F282" s="18" t="s">
        <v>475</v>
      </c>
      <c r="G282" s="40">
        <v>342298.87</v>
      </c>
    </row>
    <row r="283" spans="1:9" ht="25.5" customHeight="1">
      <c r="A283" s="22">
        <v>43198</v>
      </c>
      <c r="B283" s="22">
        <v>43131</v>
      </c>
      <c r="C283" s="22">
        <v>43235</v>
      </c>
      <c r="D283" s="21" t="s">
        <v>474</v>
      </c>
      <c r="E283" s="21" t="s">
        <v>8</v>
      </c>
      <c r="F283" s="18" t="s">
        <v>476</v>
      </c>
      <c r="G283" s="40">
        <v>416542.01</v>
      </c>
    </row>
    <row r="284" spans="1:9" ht="25.5">
      <c r="A284" s="41" t="s">
        <v>477</v>
      </c>
      <c r="B284" s="41" t="s">
        <v>477</v>
      </c>
      <c r="C284" s="41" t="s">
        <v>258</v>
      </c>
      <c r="D284" s="42" t="s">
        <v>478</v>
      </c>
      <c r="E284" s="16" t="s">
        <v>8</v>
      </c>
      <c r="F284" s="39" t="s">
        <v>479</v>
      </c>
      <c r="G284" s="39">
        <v>87600</v>
      </c>
    </row>
    <row r="285" spans="1:9" ht="25.5">
      <c r="A285" s="41">
        <v>43228</v>
      </c>
      <c r="B285" s="41" t="s">
        <v>477</v>
      </c>
      <c r="C285" s="41" t="s">
        <v>258</v>
      </c>
      <c r="D285" s="42" t="s">
        <v>478</v>
      </c>
      <c r="E285" s="16" t="s">
        <v>8</v>
      </c>
      <c r="F285" s="39" t="s">
        <v>480</v>
      </c>
      <c r="G285" s="39">
        <v>90520</v>
      </c>
    </row>
    <row r="286" spans="1:9" ht="25.5">
      <c r="A286" s="18" t="s">
        <v>481</v>
      </c>
      <c r="B286" s="18" t="s">
        <v>481</v>
      </c>
      <c r="C286" s="18" t="s">
        <v>482</v>
      </c>
      <c r="D286" s="18" t="s">
        <v>483</v>
      </c>
      <c r="E286" s="18" t="s">
        <v>8</v>
      </c>
      <c r="F286" s="18" t="s">
        <v>484</v>
      </c>
      <c r="G286" s="40">
        <v>20000</v>
      </c>
    </row>
    <row r="287" spans="1:9" ht="25.5" customHeight="1">
      <c r="A287" s="22">
        <v>43224</v>
      </c>
      <c r="B287" s="18" t="s">
        <v>481</v>
      </c>
      <c r="C287" s="22">
        <v>43240</v>
      </c>
      <c r="D287" s="18" t="s">
        <v>483</v>
      </c>
      <c r="E287" s="18" t="s">
        <v>8</v>
      </c>
      <c r="F287" s="40" t="s">
        <v>485</v>
      </c>
      <c r="G287" s="40">
        <v>20000</v>
      </c>
    </row>
    <row r="288" spans="1:9" ht="25.5" customHeight="1">
      <c r="A288" s="41">
        <v>43103</v>
      </c>
      <c r="B288" s="41">
        <v>43103</v>
      </c>
      <c r="C288" s="41">
        <v>43281</v>
      </c>
      <c r="D288" s="16" t="s">
        <v>441</v>
      </c>
      <c r="E288" s="16" t="s">
        <v>332</v>
      </c>
      <c r="F288" s="16" t="s">
        <v>442</v>
      </c>
      <c r="G288" s="39">
        <v>10000</v>
      </c>
    </row>
    <row r="289" spans="1:8" ht="25.5" customHeight="1">
      <c r="A289" s="41">
        <v>43282</v>
      </c>
      <c r="B289" s="41">
        <v>43103</v>
      </c>
      <c r="C289" s="41">
        <v>43465</v>
      </c>
      <c r="D289" s="16" t="s">
        <v>441</v>
      </c>
      <c r="E289" s="16" t="s">
        <v>332</v>
      </c>
      <c r="F289" s="16" t="s">
        <v>443</v>
      </c>
      <c r="G289" s="39">
        <v>20400</v>
      </c>
    </row>
    <row r="290" spans="1:8" ht="25.5">
      <c r="A290" s="18" t="s">
        <v>489</v>
      </c>
      <c r="B290" s="18" t="s">
        <v>489</v>
      </c>
      <c r="C290" s="18" t="s">
        <v>490</v>
      </c>
      <c r="D290" s="18" t="s">
        <v>491</v>
      </c>
      <c r="E290" s="18" t="s">
        <v>8</v>
      </c>
      <c r="F290" s="18" t="s">
        <v>492</v>
      </c>
      <c r="G290" s="40">
        <v>13000</v>
      </c>
    </row>
    <row r="291" spans="1:8" ht="25.5">
      <c r="A291" s="18" t="s">
        <v>494</v>
      </c>
      <c r="B291" s="18" t="s">
        <v>489</v>
      </c>
      <c r="C291" s="18" t="s">
        <v>258</v>
      </c>
      <c r="D291" s="18" t="s">
        <v>491</v>
      </c>
      <c r="E291" s="18" t="s">
        <v>8</v>
      </c>
      <c r="F291" s="18" t="s">
        <v>493</v>
      </c>
      <c r="G291" s="40">
        <v>43600</v>
      </c>
    </row>
    <row r="292" spans="1:8" ht="25.5">
      <c r="A292" s="41">
        <v>43098</v>
      </c>
      <c r="B292" s="67">
        <v>43098</v>
      </c>
      <c r="C292" s="41">
        <v>43281</v>
      </c>
      <c r="D292" s="42" t="s">
        <v>398</v>
      </c>
      <c r="E292" s="42" t="s">
        <v>8</v>
      </c>
      <c r="F292" s="42" t="s">
        <v>399</v>
      </c>
      <c r="G292" s="39">
        <v>363090</v>
      </c>
    </row>
    <row r="293" spans="1:8" ht="25.5" customHeight="1">
      <c r="A293" s="41">
        <v>43280</v>
      </c>
      <c r="B293" s="67">
        <v>43098</v>
      </c>
      <c r="C293" s="41">
        <v>43312</v>
      </c>
      <c r="D293" s="42" t="s">
        <v>398</v>
      </c>
      <c r="E293" s="42" t="s">
        <v>8</v>
      </c>
      <c r="F293" s="42" t="s">
        <v>495</v>
      </c>
      <c r="G293" s="39">
        <v>426630</v>
      </c>
    </row>
    <row r="294" spans="1:8" ht="25.5" customHeight="1">
      <c r="A294" s="18" t="s">
        <v>438</v>
      </c>
      <c r="B294" s="18" t="s">
        <v>438</v>
      </c>
      <c r="C294" s="22">
        <v>43281</v>
      </c>
      <c r="D294" s="18" t="s">
        <v>496</v>
      </c>
      <c r="E294" s="18" t="s">
        <v>497</v>
      </c>
      <c r="F294" s="18" t="s">
        <v>498</v>
      </c>
      <c r="G294" s="40">
        <v>12500</v>
      </c>
    </row>
    <row r="295" spans="1:8" ht="25.5" customHeight="1">
      <c r="A295" s="22">
        <v>43276</v>
      </c>
      <c r="B295" s="18" t="s">
        <v>438</v>
      </c>
      <c r="C295" s="22">
        <v>43465</v>
      </c>
      <c r="D295" s="18" t="s">
        <v>496</v>
      </c>
      <c r="E295" s="18" t="s">
        <v>497</v>
      </c>
      <c r="F295" s="18" t="s">
        <v>499</v>
      </c>
      <c r="G295" s="40">
        <v>25000</v>
      </c>
    </row>
    <row r="296" spans="1:8" ht="25.5" customHeight="1">
      <c r="A296" s="41">
        <v>42125</v>
      </c>
      <c r="B296" s="67" t="s">
        <v>438</v>
      </c>
      <c r="C296" s="41" t="s">
        <v>482</v>
      </c>
      <c r="D296" s="42" t="s">
        <v>153</v>
      </c>
      <c r="E296" s="42" t="s">
        <v>8</v>
      </c>
      <c r="F296" s="42" t="s">
        <v>516</v>
      </c>
      <c r="G296" s="39">
        <v>832250</v>
      </c>
    </row>
    <row r="297" spans="1:8" ht="25.5" customHeight="1">
      <c r="A297" s="41">
        <v>43282</v>
      </c>
      <c r="B297" s="67" t="s">
        <v>438</v>
      </c>
      <c r="C297" s="41">
        <v>43555</v>
      </c>
      <c r="D297" s="42" t="s">
        <v>153</v>
      </c>
      <c r="E297" s="42" t="s">
        <v>8</v>
      </c>
      <c r="F297" s="16" t="s">
        <v>517</v>
      </c>
      <c r="G297" s="39">
        <v>1117463.6000000001</v>
      </c>
    </row>
    <row r="298" spans="1:8" ht="25.5">
      <c r="A298" s="22">
        <v>43083</v>
      </c>
      <c r="B298" s="22">
        <v>43083</v>
      </c>
      <c r="C298" s="22">
        <v>44889</v>
      </c>
      <c r="D298" s="21" t="s">
        <v>54</v>
      </c>
      <c r="E298" s="21" t="s">
        <v>8</v>
      </c>
      <c r="F298" s="21" t="s">
        <v>376</v>
      </c>
      <c r="G298" s="40">
        <v>71285.5</v>
      </c>
    </row>
    <row r="299" spans="1:8" ht="25.5">
      <c r="A299" s="22">
        <v>43307</v>
      </c>
      <c r="B299" s="22">
        <v>43083</v>
      </c>
      <c r="C299" s="22">
        <v>44889</v>
      </c>
      <c r="D299" s="21" t="s">
        <v>54</v>
      </c>
      <c r="E299" s="21" t="s">
        <v>8</v>
      </c>
      <c r="F299" s="21" t="s">
        <v>500</v>
      </c>
      <c r="G299" s="40">
        <v>62561.75</v>
      </c>
      <c r="H299" s="63"/>
    </row>
    <row r="300" spans="1:8" ht="25.5">
      <c r="A300" s="41">
        <v>43256</v>
      </c>
      <c r="B300" s="67">
        <v>43256</v>
      </c>
      <c r="C300" s="41">
        <v>43373</v>
      </c>
      <c r="D300" s="42" t="s">
        <v>501</v>
      </c>
      <c r="E300" s="42" t="s">
        <v>8</v>
      </c>
      <c r="F300" s="42" t="s">
        <v>502</v>
      </c>
      <c r="G300" s="39">
        <v>76832</v>
      </c>
    </row>
    <row r="301" spans="1:8" ht="25.5">
      <c r="A301" s="41">
        <v>43332</v>
      </c>
      <c r="B301" s="67">
        <v>43256</v>
      </c>
      <c r="C301" s="45">
        <v>43404</v>
      </c>
      <c r="D301" s="42" t="s">
        <v>501</v>
      </c>
      <c r="E301" s="42" t="s">
        <v>8</v>
      </c>
      <c r="F301" s="42" t="s">
        <v>503</v>
      </c>
      <c r="G301" s="39">
        <v>105644</v>
      </c>
    </row>
    <row r="302" spans="1:8" ht="25.5">
      <c r="A302" s="18" t="s">
        <v>505</v>
      </c>
      <c r="B302" s="18" t="s">
        <v>505</v>
      </c>
      <c r="C302" s="18" t="s">
        <v>490</v>
      </c>
      <c r="D302" s="18" t="s">
        <v>506</v>
      </c>
      <c r="E302" s="21" t="s">
        <v>8</v>
      </c>
      <c r="F302" s="18" t="s">
        <v>507</v>
      </c>
      <c r="G302" s="40">
        <v>74888</v>
      </c>
    </row>
    <row r="303" spans="1:8" ht="25.5">
      <c r="A303" s="18" t="s">
        <v>509</v>
      </c>
      <c r="B303" s="18" t="s">
        <v>505</v>
      </c>
      <c r="C303" s="18" t="s">
        <v>461</v>
      </c>
      <c r="D303" s="18" t="s">
        <v>506</v>
      </c>
      <c r="E303" s="21" t="s">
        <v>8</v>
      </c>
      <c r="F303" s="18" t="s">
        <v>508</v>
      </c>
      <c r="G303" s="40">
        <v>149776</v>
      </c>
    </row>
    <row r="304" spans="1:8" ht="25.5">
      <c r="A304" s="16" t="s">
        <v>511</v>
      </c>
      <c r="B304" s="16" t="s">
        <v>511</v>
      </c>
      <c r="C304" s="16" t="s">
        <v>512</v>
      </c>
      <c r="D304" s="16" t="s">
        <v>513</v>
      </c>
      <c r="E304" s="16" t="s">
        <v>8</v>
      </c>
      <c r="F304" s="16" t="s">
        <v>514</v>
      </c>
      <c r="G304" s="39">
        <v>676353</v>
      </c>
    </row>
    <row r="305" spans="1:8" ht="25.5">
      <c r="A305" s="41">
        <v>43356</v>
      </c>
      <c r="B305" s="16" t="s">
        <v>511</v>
      </c>
      <c r="C305" s="16" t="s">
        <v>512</v>
      </c>
      <c r="D305" s="16" t="s">
        <v>513</v>
      </c>
      <c r="E305" s="16" t="s">
        <v>8</v>
      </c>
      <c r="F305" s="16" t="s">
        <v>515</v>
      </c>
      <c r="G305" s="39">
        <v>636953</v>
      </c>
    </row>
    <row r="306" spans="1:8" ht="25.5">
      <c r="A306" s="22">
        <v>43311</v>
      </c>
      <c r="B306" s="22">
        <v>43311</v>
      </c>
      <c r="C306" s="22">
        <v>43434</v>
      </c>
      <c r="D306" s="21" t="s">
        <v>518</v>
      </c>
      <c r="E306" s="21" t="s">
        <v>8</v>
      </c>
      <c r="F306" s="21" t="s">
        <v>519</v>
      </c>
      <c r="G306" s="40">
        <v>42000</v>
      </c>
    </row>
    <row r="307" spans="1:8" ht="25.5">
      <c r="A307" s="22">
        <v>43444</v>
      </c>
      <c r="B307" s="22">
        <v>43311</v>
      </c>
      <c r="C307" s="22">
        <v>43524</v>
      </c>
      <c r="D307" s="21" t="s">
        <v>518</v>
      </c>
      <c r="E307" s="21" t="s">
        <v>8</v>
      </c>
      <c r="F307" s="21" t="s">
        <v>520</v>
      </c>
      <c r="G307" s="40">
        <v>84000</v>
      </c>
    </row>
    <row r="308" spans="1:8" ht="25.5">
      <c r="A308" s="41">
        <v>43294</v>
      </c>
      <c r="B308" s="41">
        <v>43294</v>
      </c>
      <c r="C308" s="41">
        <v>43465</v>
      </c>
      <c r="D308" s="42" t="s">
        <v>525</v>
      </c>
      <c r="E308" s="42" t="s">
        <v>8</v>
      </c>
      <c r="F308" s="42" t="s">
        <v>526</v>
      </c>
      <c r="G308" s="39">
        <f>112320/2</f>
        <v>56160</v>
      </c>
    </row>
    <row r="309" spans="1:8" ht="25.5">
      <c r="A309" s="41">
        <v>43444</v>
      </c>
      <c r="B309" s="41">
        <v>43294</v>
      </c>
      <c r="C309" s="41">
        <v>43646</v>
      </c>
      <c r="D309" s="42" t="s">
        <v>525</v>
      </c>
      <c r="E309" s="42" t="s">
        <v>8</v>
      </c>
      <c r="F309" s="42" t="s">
        <v>527</v>
      </c>
      <c r="G309" s="39">
        <v>112320</v>
      </c>
    </row>
    <row r="310" spans="1:8" ht="25.5">
      <c r="A310" s="18" t="s">
        <v>521</v>
      </c>
      <c r="B310" s="18" t="s">
        <v>521</v>
      </c>
      <c r="C310" s="18" t="s">
        <v>522</v>
      </c>
      <c r="D310" s="18" t="s">
        <v>523</v>
      </c>
      <c r="E310" s="18" t="s">
        <v>8</v>
      </c>
      <c r="F310" s="21" t="s">
        <v>376</v>
      </c>
      <c r="G310" s="40">
        <v>32901</v>
      </c>
    </row>
    <row r="311" spans="1:8" ht="25.5">
      <c r="A311" s="22">
        <v>43447</v>
      </c>
      <c r="B311" s="18" t="s">
        <v>521</v>
      </c>
      <c r="C311" s="18" t="s">
        <v>522</v>
      </c>
      <c r="D311" s="18" t="s">
        <v>523</v>
      </c>
      <c r="E311" s="18" t="s">
        <v>8</v>
      </c>
      <c r="F311" s="21" t="s">
        <v>524</v>
      </c>
      <c r="G311" s="40">
        <v>47856</v>
      </c>
    </row>
    <row r="312" spans="1:8" ht="25.5">
      <c r="A312" s="16" t="s">
        <v>452</v>
      </c>
      <c r="B312" s="16" t="s">
        <v>452</v>
      </c>
      <c r="C312" s="16" t="s">
        <v>533</v>
      </c>
      <c r="D312" s="16" t="s">
        <v>453</v>
      </c>
      <c r="E312" s="16" t="s">
        <v>8</v>
      </c>
      <c r="F312" s="16" t="s">
        <v>454</v>
      </c>
      <c r="G312" s="39">
        <v>28421.386200000001</v>
      </c>
    </row>
    <row r="313" spans="1:8" ht="25.5">
      <c r="A313" s="41">
        <v>43454</v>
      </c>
      <c r="B313" s="16" t="s">
        <v>452</v>
      </c>
      <c r="C313" s="16" t="s">
        <v>534</v>
      </c>
      <c r="D313" s="16" t="s">
        <v>453</v>
      </c>
      <c r="E313" s="16" t="s">
        <v>8</v>
      </c>
      <c r="F313" s="16" t="s">
        <v>535</v>
      </c>
      <c r="G313" s="39">
        <f>G312+516.83*12</f>
        <v>34623.3462</v>
      </c>
    </row>
    <row r="314" spans="1:8" ht="25.5">
      <c r="A314" s="18" t="s">
        <v>528</v>
      </c>
      <c r="B314" s="18" t="s">
        <v>528</v>
      </c>
      <c r="C314" s="18" t="s">
        <v>529</v>
      </c>
      <c r="D314" s="18" t="s">
        <v>448</v>
      </c>
      <c r="E314" s="18" t="s">
        <v>8</v>
      </c>
      <c r="F314" s="18" t="s">
        <v>530</v>
      </c>
      <c r="G314" s="40">
        <v>1552064.3699999999</v>
      </c>
    </row>
    <row r="315" spans="1:8" ht="25.5">
      <c r="A315" s="18" t="s">
        <v>532</v>
      </c>
      <c r="B315" s="18" t="s">
        <v>528</v>
      </c>
      <c r="C315" s="18" t="s">
        <v>529</v>
      </c>
      <c r="D315" s="18" t="s">
        <v>448</v>
      </c>
      <c r="E315" s="18" t="s">
        <v>8</v>
      </c>
      <c r="F315" s="18" t="s">
        <v>531</v>
      </c>
      <c r="G315" s="40">
        <v>1569481.37</v>
      </c>
    </row>
    <row r="316" spans="1:8" ht="25.5">
      <c r="A316" s="18">
        <v>43493</v>
      </c>
      <c r="B316" s="18" t="s">
        <v>528</v>
      </c>
      <c r="C316" s="18" t="s">
        <v>536</v>
      </c>
      <c r="D316" s="18" t="s">
        <v>448</v>
      </c>
      <c r="E316" s="18" t="s">
        <v>8</v>
      </c>
      <c r="F316" s="18" t="s">
        <v>537</v>
      </c>
      <c r="G316" s="40">
        <v>1585119.6400000001</v>
      </c>
      <c r="H316" s="63"/>
    </row>
    <row r="317" spans="1:8" ht="25.5">
      <c r="A317" s="70">
        <v>43301</v>
      </c>
      <c r="B317" s="70">
        <v>43301</v>
      </c>
      <c r="C317" s="70">
        <v>43434</v>
      </c>
      <c r="D317" s="71" t="s">
        <v>538</v>
      </c>
      <c r="E317" s="71" t="s">
        <v>8</v>
      </c>
      <c r="F317" s="71" t="s">
        <v>539</v>
      </c>
      <c r="G317" s="72">
        <v>48000</v>
      </c>
    </row>
    <row r="318" spans="1:8" ht="25.5">
      <c r="A318" s="70">
        <v>43542</v>
      </c>
      <c r="B318" s="70">
        <v>43301</v>
      </c>
      <c r="C318" s="70" t="s">
        <v>540</v>
      </c>
      <c r="D318" s="71" t="s">
        <v>538</v>
      </c>
      <c r="E318" s="71" t="s">
        <v>8</v>
      </c>
      <c r="F318" s="71" t="s">
        <v>541</v>
      </c>
      <c r="G318" s="72">
        <v>66000</v>
      </c>
    </row>
    <row r="319" spans="1:8" ht="25.5">
      <c r="A319" s="22">
        <v>43256</v>
      </c>
      <c r="B319" s="22">
        <v>43256</v>
      </c>
      <c r="C319" s="22">
        <v>43555</v>
      </c>
      <c r="D319" s="21" t="s">
        <v>542</v>
      </c>
      <c r="E319" s="21" t="s">
        <v>8</v>
      </c>
      <c r="F319" s="21" t="s">
        <v>543</v>
      </c>
      <c r="G319" s="40">
        <v>137500</v>
      </c>
    </row>
    <row r="320" spans="1:8" ht="25.5">
      <c r="A320" s="22">
        <v>43467</v>
      </c>
      <c r="B320" s="22">
        <v>43256</v>
      </c>
      <c r="C320" s="22">
        <v>43555</v>
      </c>
      <c r="D320" s="21" t="s">
        <v>542</v>
      </c>
      <c r="E320" s="21" t="s">
        <v>8</v>
      </c>
      <c r="F320" s="21" t="s">
        <v>544</v>
      </c>
      <c r="G320" s="40">
        <v>145000</v>
      </c>
    </row>
    <row r="321" spans="1:8" ht="25.5">
      <c r="A321" s="16" t="s">
        <v>545</v>
      </c>
      <c r="B321" s="16" t="s">
        <v>545</v>
      </c>
      <c r="C321" s="16" t="s">
        <v>28</v>
      </c>
      <c r="D321" s="16" t="s">
        <v>546</v>
      </c>
      <c r="E321" s="16" t="s">
        <v>104</v>
      </c>
      <c r="F321" s="16" t="s">
        <v>547</v>
      </c>
      <c r="G321" s="39">
        <v>42004.5</v>
      </c>
    </row>
    <row r="322" spans="1:8" ht="25.5">
      <c r="A322" s="41">
        <v>43529</v>
      </c>
      <c r="B322" s="16" t="s">
        <v>545</v>
      </c>
      <c r="C322" s="16" t="s">
        <v>549</v>
      </c>
      <c r="D322" s="16" t="s">
        <v>546</v>
      </c>
      <c r="E322" s="16" t="s">
        <v>104</v>
      </c>
      <c r="F322" s="16" t="s">
        <v>548</v>
      </c>
      <c r="G322" s="39">
        <v>84009</v>
      </c>
    </row>
    <row r="323" spans="1:8" ht="25.5">
      <c r="A323" s="18" t="s">
        <v>550</v>
      </c>
      <c r="B323" s="18" t="s">
        <v>550</v>
      </c>
      <c r="C323" s="18" t="s">
        <v>551</v>
      </c>
      <c r="D323" s="18" t="s">
        <v>552</v>
      </c>
      <c r="E323" s="18" t="s">
        <v>8</v>
      </c>
      <c r="F323" s="18" t="s">
        <v>553</v>
      </c>
      <c r="G323" s="40">
        <v>97500</v>
      </c>
    </row>
    <row r="324" spans="1:8" ht="25.5">
      <c r="A324" s="22">
        <v>43544</v>
      </c>
      <c r="B324" s="18" t="s">
        <v>550</v>
      </c>
      <c r="C324" s="18" t="s">
        <v>551</v>
      </c>
      <c r="D324" s="18" t="s">
        <v>552</v>
      </c>
      <c r="E324" s="18" t="s">
        <v>8</v>
      </c>
      <c r="F324" s="18" t="s">
        <v>500</v>
      </c>
      <c r="G324" s="40">
        <v>94500</v>
      </c>
    </row>
    <row r="325" spans="1:8" ht="25.5">
      <c r="A325" s="16" t="s">
        <v>554</v>
      </c>
      <c r="B325" s="16" t="s">
        <v>554</v>
      </c>
      <c r="C325" s="16" t="s">
        <v>387</v>
      </c>
      <c r="D325" s="16" t="s">
        <v>325</v>
      </c>
      <c r="E325" s="16" t="s">
        <v>8</v>
      </c>
      <c r="F325" s="42" t="s">
        <v>555</v>
      </c>
      <c r="G325" s="39">
        <v>25000</v>
      </c>
    </row>
    <row r="326" spans="1:8" ht="25.5" customHeight="1">
      <c r="A326" s="41">
        <v>43549</v>
      </c>
      <c r="B326" s="16" t="s">
        <v>554</v>
      </c>
      <c r="C326" s="16" t="s">
        <v>556</v>
      </c>
      <c r="D326" s="16" t="s">
        <v>325</v>
      </c>
      <c r="E326" s="16" t="s">
        <v>8</v>
      </c>
      <c r="F326" s="42" t="s">
        <v>557</v>
      </c>
      <c r="G326" s="39">
        <v>55000</v>
      </c>
    </row>
    <row r="327" spans="1:8" ht="25.5" customHeight="1">
      <c r="A327" s="18" t="s">
        <v>533</v>
      </c>
      <c r="B327" s="18" t="s">
        <v>533</v>
      </c>
      <c r="C327" s="18" t="s">
        <v>558</v>
      </c>
      <c r="D327" s="18" t="s">
        <v>441</v>
      </c>
      <c r="E327" s="18" t="s">
        <v>332</v>
      </c>
      <c r="F327" s="18" t="s">
        <v>442</v>
      </c>
      <c r="G327" s="40">
        <v>10400</v>
      </c>
    </row>
    <row r="328" spans="1:8" ht="25.5" customHeight="1">
      <c r="A328" s="22">
        <v>43587</v>
      </c>
      <c r="B328" s="18" t="s">
        <v>533</v>
      </c>
      <c r="C328" s="18" t="s">
        <v>556</v>
      </c>
      <c r="D328" s="18" t="s">
        <v>441</v>
      </c>
      <c r="E328" s="18" t="s">
        <v>332</v>
      </c>
      <c r="F328" s="18" t="s">
        <v>559</v>
      </c>
      <c r="G328" s="40">
        <v>16000</v>
      </c>
      <c r="H328" s="63"/>
    </row>
    <row r="329" spans="1:8" ht="25.5" customHeight="1">
      <c r="A329" s="22">
        <v>43717</v>
      </c>
      <c r="B329" s="18" t="s">
        <v>533</v>
      </c>
      <c r="C329" s="18" t="s">
        <v>551</v>
      </c>
      <c r="D329" s="18" t="s">
        <v>441</v>
      </c>
      <c r="E329" s="18" t="s">
        <v>332</v>
      </c>
      <c r="F329" s="18" t="s">
        <v>559</v>
      </c>
      <c r="G329" s="40">
        <v>21200</v>
      </c>
    </row>
    <row r="330" spans="1:8" ht="25.5" customHeight="1">
      <c r="A330" s="16" t="s">
        <v>533</v>
      </c>
      <c r="B330" s="16" t="s">
        <v>533</v>
      </c>
      <c r="C330" s="41">
        <v>43646</v>
      </c>
      <c r="D330" s="16" t="s">
        <v>496</v>
      </c>
      <c r="E330" s="16" t="s">
        <v>497</v>
      </c>
      <c r="F330" s="42" t="s">
        <v>498</v>
      </c>
      <c r="G330" s="39">
        <f>250*52</f>
        <v>13000</v>
      </c>
    </row>
    <row r="331" spans="1:8" ht="25.5" customHeight="1">
      <c r="A331" s="41">
        <v>43587</v>
      </c>
      <c r="B331" s="16" t="s">
        <v>533</v>
      </c>
      <c r="C331" s="16" t="s">
        <v>556</v>
      </c>
      <c r="D331" s="16" t="s">
        <v>496</v>
      </c>
      <c r="E331" s="16" t="s">
        <v>497</v>
      </c>
      <c r="F331" s="42" t="s">
        <v>560</v>
      </c>
      <c r="G331" s="39">
        <v>19500</v>
      </c>
    </row>
    <row r="332" spans="1:8" ht="25.5" customHeight="1">
      <c r="A332" s="41">
        <v>43717</v>
      </c>
      <c r="B332" s="16" t="s">
        <v>533</v>
      </c>
      <c r="C332" s="16" t="s">
        <v>551</v>
      </c>
      <c r="D332" s="16" t="s">
        <v>496</v>
      </c>
      <c r="E332" s="16" t="s">
        <v>497</v>
      </c>
      <c r="F332" s="42" t="s">
        <v>560</v>
      </c>
      <c r="G332" s="39">
        <v>26000</v>
      </c>
    </row>
    <row r="333" spans="1:8" ht="25.5">
      <c r="A333" s="18" t="s">
        <v>561</v>
      </c>
      <c r="B333" s="18" t="s">
        <v>561</v>
      </c>
      <c r="C333" s="18" t="s">
        <v>562</v>
      </c>
      <c r="D333" s="18" t="s">
        <v>501</v>
      </c>
      <c r="E333" s="18" t="s">
        <v>8</v>
      </c>
      <c r="F333" s="18" t="s">
        <v>563</v>
      </c>
      <c r="G333" s="40">
        <v>76832</v>
      </c>
    </row>
    <row r="334" spans="1:8" ht="25.5" customHeight="1">
      <c r="A334" s="22">
        <v>43650</v>
      </c>
      <c r="B334" s="18" t="s">
        <v>561</v>
      </c>
      <c r="C334" s="18" t="s">
        <v>556</v>
      </c>
      <c r="D334" s="18" t="s">
        <v>501</v>
      </c>
      <c r="E334" s="18" t="s">
        <v>8</v>
      </c>
      <c r="F334" s="18" t="s">
        <v>564</v>
      </c>
      <c r="G334" s="40">
        <v>124852</v>
      </c>
    </row>
    <row r="335" spans="1:8" ht="25.5" customHeight="1">
      <c r="A335" s="22">
        <v>43678</v>
      </c>
      <c r="B335" s="18" t="s">
        <v>561</v>
      </c>
      <c r="C335" s="18" t="s">
        <v>577</v>
      </c>
      <c r="D335" s="18" t="s">
        <v>501</v>
      </c>
      <c r="E335" s="18" t="s">
        <v>8</v>
      </c>
      <c r="F335" s="18" t="s">
        <v>564</v>
      </c>
      <c r="G335" s="40">
        <v>153664</v>
      </c>
    </row>
    <row r="336" spans="1:8" ht="25.5">
      <c r="A336" s="41">
        <v>43452</v>
      </c>
      <c r="B336" s="16" t="s">
        <v>528</v>
      </c>
      <c r="C336" s="16" t="s">
        <v>536</v>
      </c>
      <c r="D336" s="16" t="s">
        <v>565</v>
      </c>
      <c r="E336" s="16" t="s">
        <v>8</v>
      </c>
      <c r="F336" s="16" t="s">
        <v>530</v>
      </c>
      <c r="G336" s="39">
        <v>1567702.64</v>
      </c>
    </row>
    <row r="337" spans="1:7" ht="25.5">
      <c r="A337" s="41">
        <v>43669</v>
      </c>
      <c r="B337" s="16" t="s">
        <v>528</v>
      </c>
      <c r="C337" s="16" t="s">
        <v>536</v>
      </c>
      <c r="D337" s="16" t="s">
        <v>565</v>
      </c>
      <c r="E337" s="16" t="s">
        <v>8</v>
      </c>
      <c r="F337" s="16" t="s">
        <v>530</v>
      </c>
      <c r="G337" s="39">
        <v>2351553.96</v>
      </c>
    </row>
    <row r="338" spans="1:7" ht="25.5" customHeight="1">
      <c r="A338" s="22">
        <v>43556</v>
      </c>
      <c r="B338" s="18" t="s">
        <v>566</v>
      </c>
      <c r="C338" s="18" t="s">
        <v>567</v>
      </c>
      <c r="D338" s="18" t="s">
        <v>568</v>
      </c>
      <c r="E338" s="18" t="s">
        <v>17</v>
      </c>
      <c r="F338" s="18" t="s">
        <v>569</v>
      </c>
      <c r="G338" s="40">
        <v>8550</v>
      </c>
    </row>
    <row r="339" spans="1:7" ht="29.45" customHeight="1">
      <c r="A339" s="22">
        <v>43647</v>
      </c>
      <c r="B339" s="18" t="s">
        <v>566</v>
      </c>
      <c r="C339" s="18" t="s">
        <v>567</v>
      </c>
      <c r="D339" s="18" t="s">
        <v>568</v>
      </c>
      <c r="E339" s="18" t="s">
        <v>17</v>
      </c>
      <c r="F339" s="18" t="s">
        <v>570</v>
      </c>
      <c r="G339" s="40">
        <v>12250</v>
      </c>
    </row>
    <row r="340" spans="1:7" ht="25.5">
      <c r="A340" s="16" t="s">
        <v>571</v>
      </c>
      <c r="B340" s="16" t="s">
        <v>571</v>
      </c>
      <c r="C340" s="16" t="s">
        <v>572</v>
      </c>
      <c r="D340" s="16" t="s">
        <v>573</v>
      </c>
      <c r="E340" s="16" t="s">
        <v>8</v>
      </c>
      <c r="F340" s="16" t="s">
        <v>574</v>
      </c>
      <c r="G340" s="39">
        <v>13709</v>
      </c>
    </row>
    <row r="341" spans="1:7" ht="25.5">
      <c r="A341" s="41">
        <v>43697</v>
      </c>
      <c r="B341" s="16" t="s">
        <v>571</v>
      </c>
      <c r="C341" s="16" t="s">
        <v>576</v>
      </c>
      <c r="D341" s="16" t="s">
        <v>573</v>
      </c>
      <c r="E341" s="16" t="s">
        <v>8</v>
      </c>
      <c r="F341" s="16" t="s">
        <v>575</v>
      </c>
      <c r="G341" s="39">
        <v>13709</v>
      </c>
    </row>
    <row r="342" spans="1:7" ht="25.5">
      <c r="A342" s="18" t="s">
        <v>528</v>
      </c>
      <c r="B342" s="18" t="s">
        <v>528</v>
      </c>
      <c r="C342" s="18" t="s">
        <v>536</v>
      </c>
      <c r="D342" s="18" t="s">
        <v>398</v>
      </c>
      <c r="E342" s="18" t="s">
        <v>8</v>
      </c>
      <c r="F342" s="18" t="s">
        <v>578</v>
      </c>
      <c r="G342" s="40">
        <f>3503*35*5</f>
        <v>613025</v>
      </c>
    </row>
    <row r="343" spans="1:7" ht="25.5">
      <c r="A343" s="18" t="s">
        <v>579</v>
      </c>
      <c r="B343" s="18" t="s">
        <v>528</v>
      </c>
      <c r="C343" s="18" t="s">
        <v>551</v>
      </c>
      <c r="D343" s="18" t="s">
        <v>398</v>
      </c>
      <c r="E343" s="18" t="s">
        <v>8</v>
      </c>
      <c r="F343" s="18" t="s">
        <v>578</v>
      </c>
      <c r="G343" s="40">
        <v>910780</v>
      </c>
    </row>
    <row r="344" spans="1:7" ht="25.5">
      <c r="A344" s="16" t="s">
        <v>580</v>
      </c>
      <c r="B344" s="16" t="s">
        <v>580</v>
      </c>
      <c r="C344" s="16" t="s">
        <v>558</v>
      </c>
      <c r="D344" s="16" t="s">
        <v>478</v>
      </c>
      <c r="E344" s="16" t="s">
        <v>8</v>
      </c>
      <c r="F344" s="42" t="s">
        <v>581</v>
      </c>
      <c r="G344" s="39">
        <v>58400</v>
      </c>
    </row>
    <row r="345" spans="1:7" ht="25.5" customHeight="1">
      <c r="A345" s="41">
        <v>43717</v>
      </c>
      <c r="B345" s="16" t="s">
        <v>580</v>
      </c>
      <c r="C345" s="16" t="s">
        <v>551</v>
      </c>
      <c r="D345" s="16" t="s">
        <v>478</v>
      </c>
      <c r="E345" s="16" t="s">
        <v>8</v>
      </c>
      <c r="F345" s="42" t="s">
        <v>581</v>
      </c>
      <c r="G345" s="39">
        <v>93440</v>
      </c>
    </row>
    <row r="346" spans="1:7" ht="25.5" customHeight="1">
      <c r="A346" s="22">
        <v>43356</v>
      </c>
      <c r="B346" s="22">
        <v>43356</v>
      </c>
      <c r="C346" s="22">
        <v>43646</v>
      </c>
      <c r="D346" s="21" t="s">
        <v>331</v>
      </c>
      <c r="E346" s="21" t="s">
        <v>332</v>
      </c>
      <c r="F346" s="21" t="s">
        <v>582</v>
      </c>
      <c r="G346" s="40">
        <v>31500</v>
      </c>
    </row>
    <row r="347" spans="1:7" ht="25.5" customHeight="1">
      <c r="A347" s="22">
        <v>43709</v>
      </c>
      <c r="B347" s="22">
        <v>43356</v>
      </c>
      <c r="C347" s="22">
        <v>43830</v>
      </c>
      <c r="D347" s="21" t="s">
        <v>331</v>
      </c>
      <c r="E347" s="21" t="s">
        <v>332</v>
      </c>
      <c r="F347" s="21" t="s">
        <v>582</v>
      </c>
      <c r="G347" s="40">
        <v>44250</v>
      </c>
    </row>
    <row r="348" spans="1:7" ht="25.5" customHeight="1">
      <c r="A348" s="16" t="s">
        <v>584</v>
      </c>
      <c r="B348" s="16" t="s">
        <v>584</v>
      </c>
      <c r="C348" s="16" t="s">
        <v>551</v>
      </c>
      <c r="D348" s="16" t="s">
        <v>585</v>
      </c>
      <c r="E348" s="16" t="s">
        <v>8</v>
      </c>
      <c r="F348" s="16" t="s">
        <v>586</v>
      </c>
      <c r="G348" s="39">
        <v>10864.075000000001</v>
      </c>
    </row>
    <row r="349" spans="1:7" ht="25.5" customHeight="1">
      <c r="A349" s="41">
        <v>43826</v>
      </c>
      <c r="B349" s="16" t="s">
        <v>584</v>
      </c>
      <c r="C349" s="16" t="s">
        <v>587</v>
      </c>
      <c r="D349" s="16" t="s">
        <v>585</v>
      </c>
      <c r="E349" s="16" t="s">
        <v>8</v>
      </c>
      <c r="F349" s="16" t="s">
        <v>586</v>
      </c>
      <c r="G349" s="39">
        <v>36937.854999999996</v>
      </c>
    </row>
    <row r="350" spans="1:7" ht="25.5">
      <c r="A350" s="18" t="s">
        <v>588</v>
      </c>
      <c r="B350" s="18" t="s">
        <v>588</v>
      </c>
      <c r="C350" s="18" t="s">
        <v>589</v>
      </c>
      <c r="D350" s="18" t="s">
        <v>448</v>
      </c>
      <c r="E350" s="18" t="s">
        <v>8</v>
      </c>
      <c r="F350" s="18" t="s">
        <v>590</v>
      </c>
      <c r="G350" s="40">
        <v>2375480.1268199999</v>
      </c>
    </row>
    <row r="351" spans="1:7" ht="25.5">
      <c r="A351" s="18" t="s">
        <v>591</v>
      </c>
      <c r="B351" s="18" t="s">
        <v>588</v>
      </c>
      <c r="C351" s="18" t="s">
        <v>589</v>
      </c>
      <c r="D351" s="18" t="s">
        <v>448</v>
      </c>
      <c r="E351" s="18" t="s">
        <v>8</v>
      </c>
      <c r="F351" s="18" t="s">
        <v>592</v>
      </c>
      <c r="G351" s="40">
        <v>2109199.3268200001</v>
      </c>
    </row>
    <row r="352" spans="1:7" ht="25.5">
      <c r="A352" s="18" t="s">
        <v>593</v>
      </c>
      <c r="B352" s="18" t="s">
        <v>588</v>
      </c>
      <c r="C352" s="18" t="s">
        <v>589</v>
      </c>
      <c r="D352" s="18" t="s">
        <v>448</v>
      </c>
      <c r="E352" s="18" t="s">
        <v>8</v>
      </c>
      <c r="F352" s="18" t="s">
        <v>602</v>
      </c>
      <c r="G352" s="40">
        <v>2109199.3268200001</v>
      </c>
    </row>
    <row r="353" spans="1:7" ht="25.5">
      <c r="A353" s="16" t="s">
        <v>594</v>
      </c>
      <c r="B353" s="16" t="s">
        <v>594</v>
      </c>
      <c r="C353" s="16" t="s">
        <v>587</v>
      </c>
      <c r="D353" s="16" t="s">
        <v>595</v>
      </c>
      <c r="E353" s="16" t="s">
        <v>8</v>
      </c>
      <c r="F353" s="16" t="s">
        <v>596</v>
      </c>
      <c r="G353" s="39">
        <v>189978.15</v>
      </c>
    </row>
    <row r="354" spans="1:7" ht="25.5">
      <c r="A354" s="16" t="s">
        <v>597</v>
      </c>
      <c r="B354" s="16" t="s">
        <v>594</v>
      </c>
      <c r="C354" s="16" t="s">
        <v>587</v>
      </c>
      <c r="D354" s="16" t="s">
        <v>595</v>
      </c>
      <c r="E354" s="16" t="s">
        <v>8</v>
      </c>
      <c r="F354" s="16" t="s">
        <v>596</v>
      </c>
      <c r="G354" s="39">
        <v>151982.51999999999</v>
      </c>
    </row>
    <row r="355" spans="1:7" ht="25.5">
      <c r="A355" s="18" t="s">
        <v>598</v>
      </c>
      <c r="B355" s="18" t="s">
        <v>598</v>
      </c>
      <c r="C355" s="18" t="s">
        <v>589</v>
      </c>
      <c r="D355" s="18" t="s">
        <v>398</v>
      </c>
      <c r="E355" s="18" t="s">
        <v>8</v>
      </c>
      <c r="F355" s="18" t="s">
        <v>578</v>
      </c>
      <c r="G355" s="40">
        <v>770400</v>
      </c>
    </row>
    <row r="356" spans="1:7" ht="25.5">
      <c r="A356" s="18" t="s">
        <v>591</v>
      </c>
      <c r="B356" s="18" t="s">
        <v>588</v>
      </c>
      <c r="C356" s="18" t="s">
        <v>589</v>
      </c>
      <c r="D356" s="18" t="s">
        <v>398</v>
      </c>
      <c r="E356" s="18" t="s">
        <v>8</v>
      </c>
      <c r="F356" s="18" t="s">
        <v>600</v>
      </c>
      <c r="G356" s="40">
        <v>697200</v>
      </c>
    </row>
    <row r="357" spans="1:7" ht="25.5">
      <c r="A357" s="18" t="s">
        <v>599</v>
      </c>
      <c r="B357" s="18" t="s">
        <v>588</v>
      </c>
      <c r="C357" s="18" t="s">
        <v>589</v>
      </c>
      <c r="D357" s="18" t="s">
        <v>398</v>
      </c>
      <c r="E357" s="18" t="s">
        <v>8</v>
      </c>
      <c r="F357" s="18" t="s">
        <v>601</v>
      </c>
      <c r="G357" s="40">
        <v>697200</v>
      </c>
    </row>
    <row r="358" spans="1:7" ht="25.5">
      <c r="A358" s="16" t="s">
        <v>603</v>
      </c>
      <c r="B358" s="16" t="s">
        <v>603</v>
      </c>
      <c r="C358" s="76">
        <v>44012</v>
      </c>
      <c r="D358" s="77" t="s">
        <v>604</v>
      </c>
      <c r="E358" s="16" t="s">
        <v>8</v>
      </c>
      <c r="F358" s="16" t="s">
        <v>605</v>
      </c>
      <c r="G358" s="39">
        <v>51742</v>
      </c>
    </row>
    <row r="359" spans="1:7" ht="25.5">
      <c r="A359" s="16" t="s">
        <v>606</v>
      </c>
      <c r="B359" s="16" t="s">
        <v>603</v>
      </c>
      <c r="C359" s="76">
        <v>44012</v>
      </c>
      <c r="D359" s="77" t="s">
        <v>604</v>
      </c>
      <c r="E359" s="16" t="s">
        <v>8</v>
      </c>
      <c r="F359" s="16" t="s">
        <v>600</v>
      </c>
      <c r="G359" s="39"/>
    </row>
    <row r="360" spans="1:7" ht="25.5">
      <c r="A360" s="16" t="s">
        <v>607</v>
      </c>
      <c r="B360" s="16" t="s">
        <v>603</v>
      </c>
      <c r="C360" s="76">
        <v>44012</v>
      </c>
      <c r="D360" s="77" t="s">
        <v>604</v>
      </c>
      <c r="E360" s="16" t="s">
        <v>8</v>
      </c>
      <c r="F360" s="16" t="s">
        <v>601</v>
      </c>
      <c r="G360" s="39">
        <v>60365.666666666664</v>
      </c>
    </row>
    <row r="361" spans="1:7" ht="25.5">
      <c r="A361" s="18" t="s">
        <v>608</v>
      </c>
      <c r="B361" s="18" t="s">
        <v>608</v>
      </c>
      <c r="C361" s="18" t="s">
        <v>609</v>
      </c>
      <c r="D361" s="18" t="s">
        <v>610</v>
      </c>
      <c r="E361" s="18" t="s">
        <v>8</v>
      </c>
      <c r="F361" s="18" t="s">
        <v>376</v>
      </c>
      <c r="G361" s="40">
        <v>24427</v>
      </c>
    </row>
    <row r="362" spans="1:7" ht="25.5" customHeight="1">
      <c r="A362" s="18" t="s">
        <v>612</v>
      </c>
      <c r="B362" s="18" t="s">
        <v>608</v>
      </c>
      <c r="C362" s="18" t="s">
        <v>589</v>
      </c>
      <c r="D362" s="18" t="s">
        <v>610</v>
      </c>
      <c r="E362" s="18" t="s">
        <v>8</v>
      </c>
      <c r="F362" s="18" t="s">
        <v>611</v>
      </c>
      <c r="G362" s="40">
        <v>24427</v>
      </c>
    </row>
    <row r="363" spans="1:7" ht="25.5" customHeight="1">
      <c r="A363" s="16" t="s">
        <v>598</v>
      </c>
      <c r="B363" s="16" t="s">
        <v>598</v>
      </c>
      <c r="C363" s="16" t="s">
        <v>587</v>
      </c>
      <c r="D363" s="16" t="s">
        <v>441</v>
      </c>
      <c r="E363" s="16" t="s">
        <v>332</v>
      </c>
      <c r="F363" s="16" t="s">
        <v>442</v>
      </c>
      <c r="G363" s="39">
        <f>350*24</f>
        <v>8400</v>
      </c>
    </row>
    <row r="364" spans="1:7" ht="25.5" customHeight="1">
      <c r="A364" s="16" t="s">
        <v>613</v>
      </c>
      <c r="B364" s="16" t="s">
        <v>598</v>
      </c>
      <c r="C364" s="16" t="s">
        <v>614</v>
      </c>
      <c r="D364" s="16" t="s">
        <v>441</v>
      </c>
      <c r="E364" s="16" t="s">
        <v>332</v>
      </c>
      <c r="F364" s="16" t="s">
        <v>615</v>
      </c>
      <c r="G364" s="39">
        <v>12950</v>
      </c>
    </row>
    <row r="365" spans="1:7" ht="25.5" customHeight="1">
      <c r="A365" s="16" t="s">
        <v>617</v>
      </c>
      <c r="B365" s="16" t="s">
        <v>598</v>
      </c>
      <c r="C365" s="16" t="s">
        <v>589</v>
      </c>
      <c r="D365" s="16" t="s">
        <v>441</v>
      </c>
      <c r="E365" s="16" t="s">
        <v>332</v>
      </c>
      <c r="F365" s="16" t="s">
        <v>615</v>
      </c>
      <c r="G365" s="39">
        <v>18200</v>
      </c>
    </row>
    <row r="366" spans="1:7" ht="27" customHeight="1">
      <c r="A366" s="18" t="s">
        <v>598</v>
      </c>
      <c r="B366" s="18" t="s">
        <v>598</v>
      </c>
      <c r="C366" s="18" t="s">
        <v>587</v>
      </c>
      <c r="D366" s="18" t="s">
        <v>496</v>
      </c>
      <c r="E366" s="18" t="s">
        <v>497</v>
      </c>
      <c r="F366" s="18" t="s">
        <v>498</v>
      </c>
      <c r="G366" s="40">
        <v>10000</v>
      </c>
    </row>
    <row r="367" spans="1:7" ht="25.5">
      <c r="A367" s="18" t="s">
        <v>613</v>
      </c>
      <c r="B367" s="18" t="s">
        <v>598</v>
      </c>
      <c r="C367" s="18" t="s">
        <v>619</v>
      </c>
      <c r="D367" s="18" t="s">
        <v>496</v>
      </c>
      <c r="E367" s="18" t="s">
        <v>497</v>
      </c>
      <c r="F367" s="18" t="s">
        <v>616</v>
      </c>
      <c r="G367" s="40">
        <v>14000</v>
      </c>
    </row>
    <row r="368" spans="1:7" ht="25.5">
      <c r="A368" s="18" t="s">
        <v>618</v>
      </c>
      <c r="B368" s="18" t="s">
        <v>598</v>
      </c>
      <c r="C368" s="18" t="s">
        <v>589</v>
      </c>
      <c r="D368" s="18" t="s">
        <v>496</v>
      </c>
      <c r="E368" s="18" t="s">
        <v>497</v>
      </c>
      <c r="F368" s="18" t="s">
        <v>616</v>
      </c>
      <c r="G368" s="40">
        <v>21600</v>
      </c>
    </row>
    <row r="369" spans="1:7" ht="38.25">
      <c r="A369" s="16" t="s">
        <v>620</v>
      </c>
      <c r="B369" s="16" t="s">
        <v>620</v>
      </c>
      <c r="C369" s="16" t="s">
        <v>621</v>
      </c>
      <c r="D369" s="16" t="s">
        <v>622</v>
      </c>
      <c r="E369" s="16" t="s">
        <v>8</v>
      </c>
      <c r="F369" s="16" t="s">
        <v>376</v>
      </c>
      <c r="G369" s="39">
        <v>2493</v>
      </c>
    </row>
    <row r="370" spans="1:7" ht="38.25">
      <c r="A370" s="16" t="s">
        <v>624</v>
      </c>
      <c r="B370" s="16" t="s">
        <v>620</v>
      </c>
      <c r="C370" s="16" t="s">
        <v>623</v>
      </c>
      <c r="D370" s="16" t="s">
        <v>622</v>
      </c>
      <c r="E370" s="16" t="s">
        <v>8</v>
      </c>
      <c r="F370" s="16" t="s">
        <v>625</v>
      </c>
      <c r="G370" s="39">
        <v>12463</v>
      </c>
    </row>
    <row r="371" spans="1:7" ht="25.5">
      <c r="A371" s="18" t="s">
        <v>626</v>
      </c>
      <c r="B371" s="18" t="s">
        <v>626</v>
      </c>
      <c r="C371" s="18" t="s">
        <v>627</v>
      </c>
      <c r="D371" s="18" t="s">
        <v>628</v>
      </c>
      <c r="E371" s="18" t="s">
        <v>8</v>
      </c>
      <c r="F371" s="18" t="s">
        <v>629</v>
      </c>
      <c r="G371" s="40">
        <v>113688</v>
      </c>
    </row>
    <row r="372" spans="1:7" ht="25.5">
      <c r="A372" s="18" t="s">
        <v>631</v>
      </c>
      <c r="B372" s="18" t="s">
        <v>626</v>
      </c>
      <c r="C372" s="18" t="s">
        <v>627</v>
      </c>
      <c r="D372" s="18" t="s">
        <v>628</v>
      </c>
      <c r="E372" s="18" t="s">
        <v>8</v>
      </c>
      <c r="F372" s="18" t="s">
        <v>630</v>
      </c>
      <c r="G372" s="40">
        <v>113688</v>
      </c>
    </row>
    <row r="373" spans="1:7" ht="25.5">
      <c r="A373" s="16" t="s">
        <v>637</v>
      </c>
      <c r="B373" s="16" t="s">
        <v>637</v>
      </c>
      <c r="C373" s="16" t="s">
        <v>638</v>
      </c>
      <c r="D373" s="16" t="s">
        <v>639</v>
      </c>
      <c r="E373" s="16" t="s">
        <v>8</v>
      </c>
      <c r="F373" s="16" t="s">
        <v>376</v>
      </c>
      <c r="G373" s="39">
        <v>13464</v>
      </c>
    </row>
    <row r="374" spans="1:7" ht="25.5">
      <c r="A374" s="16" t="s">
        <v>641</v>
      </c>
      <c r="B374" s="16" t="s">
        <v>637</v>
      </c>
      <c r="C374" s="16" t="s">
        <v>638</v>
      </c>
      <c r="D374" s="16" t="s">
        <v>639</v>
      </c>
      <c r="E374" s="16" t="s">
        <v>8</v>
      </c>
      <c r="F374" s="16" t="s">
        <v>640</v>
      </c>
      <c r="G374" s="39">
        <v>11968</v>
      </c>
    </row>
    <row r="375" spans="1:7" ht="25.5">
      <c r="A375" s="18" t="s">
        <v>642</v>
      </c>
      <c r="B375" s="18" t="s">
        <v>642</v>
      </c>
      <c r="C375" s="18" t="s">
        <v>589</v>
      </c>
      <c r="D375" s="18" t="s">
        <v>501</v>
      </c>
      <c r="E375" s="18" t="s">
        <v>8</v>
      </c>
      <c r="F375" s="18" t="s">
        <v>643</v>
      </c>
      <c r="G375" s="40">
        <v>80000</v>
      </c>
    </row>
    <row r="376" spans="1:7" ht="25.5">
      <c r="A376" s="18" t="s">
        <v>645</v>
      </c>
      <c r="B376" s="18" t="s">
        <v>642</v>
      </c>
      <c r="C376" s="18" t="s">
        <v>589</v>
      </c>
      <c r="D376" s="18" t="s">
        <v>501</v>
      </c>
      <c r="E376" s="18" t="s">
        <v>8</v>
      </c>
      <c r="F376" s="18" t="s">
        <v>644</v>
      </c>
      <c r="G376" s="40">
        <v>80500</v>
      </c>
    </row>
    <row r="377" spans="1:7" ht="25.5">
      <c r="A377" s="16" t="s">
        <v>646</v>
      </c>
      <c r="B377" s="16" t="s">
        <v>646</v>
      </c>
      <c r="C377" s="16" t="s">
        <v>589</v>
      </c>
      <c r="D377" s="16" t="s">
        <v>647</v>
      </c>
      <c r="E377" s="42" t="s">
        <v>8</v>
      </c>
      <c r="F377" s="16" t="s">
        <v>648</v>
      </c>
      <c r="G377" s="39">
        <v>135100</v>
      </c>
    </row>
    <row r="378" spans="1:7" ht="25.5">
      <c r="A378" s="16" t="s">
        <v>649</v>
      </c>
      <c r="B378" s="16" t="s">
        <v>646</v>
      </c>
      <c r="C378" s="16" t="s">
        <v>589</v>
      </c>
      <c r="D378" s="16" t="s">
        <v>647</v>
      </c>
      <c r="E378" s="42" t="s">
        <v>8</v>
      </c>
      <c r="F378" s="16" t="s">
        <v>644</v>
      </c>
      <c r="G378" s="39">
        <v>135600</v>
      </c>
    </row>
    <row r="379" spans="1:7" ht="25.5">
      <c r="A379" s="18" t="s">
        <v>650</v>
      </c>
      <c r="B379" s="18" t="s">
        <v>650</v>
      </c>
      <c r="C379" s="18" t="s">
        <v>651</v>
      </c>
      <c r="D379" s="18" t="s">
        <v>474</v>
      </c>
      <c r="E379" s="18" t="s">
        <v>8</v>
      </c>
      <c r="F379" s="18" t="s">
        <v>652</v>
      </c>
      <c r="G379" s="40">
        <v>582313.93999999994</v>
      </c>
    </row>
    <row r="380" spans="1:7" ht="25.5">
      <c r="A380" s="18" t="s">
        <v>645</v>
      </c>
      <c r="B380" s="18" t="s">
        <v>650</v>
      </c>
      <c r="C380" s="18" t="s">
        <v>653</v>
      </c>
      <c r="D380" s="18" t="s">
        <v>474</v>
      </c>
      <c r="E380" s="18" t="s">
        <v>8</v>
      </c>
      <c r="F380" s="18" t="s">
        <v>654</v>
      </c>
      <c r="G380" s="40">
        <v>826431.86999999988</v>
      </c>
    </row>
    <row r="381" spans="1:7" ht="25.5">
      <c r="A381" s="18" t="s">
        <v>660</v>
      </c>
      <c r="B381" s="18" t="s">
        <v>650</v>
      </c>
      <c r="C381" s="18" t="s">
        <v>653</v>
      </c>
      <c r="D381" s="18" t="s">
        <v>474</v>
      </c>
      <c r="E381" s="18" t="s">
        <v>8</v>
      </c>
      <c r="F381" s="18" t="s">
        <v>661</v>
      </c>
      <c r="G381" s="40">
        <v>850902.75</v>
      </c>
    </row>
    <row r="382" spans="1:7" ht="25.5">
      <c r="A382" s="78">
        <v>44081</v>
      </c>
      <c r="B382" s="76">
        <v>44081</v>
      </c>
      <c r="C382" s="16" t="s">
        <v>589</v>
      </c>
      <c r="D382" s="16" t="s">
        <v>655</v>
      </c>
      <c r="E382" s="42" t="s">
        <v>8</v>
      </c>
      <c r="F382" s="16" t="s">
        <v>656</v>
      </c>
      <c r="G382" s="39">
        <v>31500</v>
      </c>
    </row>
    <row r="383" spans="1:7" ht="25.5">
      <c r="A383" s="16" t="s">
        <v>645</v>
      </c>
      <c r="B383" s="76">
        <v>44081</v>
      </c>
      <c r="C383" s="16" t="s">
        <v>653</v>
      </c>
      <c r="D383" s="16" t="s">
        <v>655</v>
      </c>
      <c r="E383" s="42" t="s">
        <v>8</v>
      </c>
      <c r="F383" s="16" t="s">
        <v>657</v>
      </c>
      <c r="G383" s="39">
        <v>45360</v>
      </c>
    </row>
    <row r="384" spans="1:7" ht="25.5">
      <c r="A384" s="18" t="s">
        <v>642</v>
      </c>
      <c r="B384" s="18" t="s">
        <v>642</v>
      </c>
      <c r="C384" s="18" t="s">
        <v>589</v>
      </c>
      <c r="D384" s="18" t="s">
        <v>501</v>
      </c>
      <c r="E384" s="18" t="s">
        <v>8</v>
      </c>
      <c r="F384" s="18" t="s">
        <v>643</v>
      </c>
      <c r="G384" s="40">
        <v>80000</v>
      </c>
    </row>
    <row r="385" spans="1:7" ht="25.5">
      <c r="A385" s="18" t="s">
        <v>658</v>
      </c>
      <c r="B385" s="18" t="s">
        <v>642</v>
      </c>
      <c r="C385" s="18" t="s">
        <v>659</v>
      </c>
      <c r="D385" s="18" t="s">
        <v>501</v>
      </c>
      <c r="E385" s="18" t="s">
        <v>8</v>
      </c>
      <c r="F385" s="18" t="s">
        <v>643</v>
      </c>
      <c r="G385" s="40">
        <v>158000</v>
      </c>
    </row>
    <row r="386" spans="1:7" ht="25.5">
      <c r="A386" s="78" t="s">
        <v>662</v>
      </c>
      <c r="B386" s="76" t="s">
        <v>662</v>
      </c>
      <c r="C386" s="16" t="s">
        <v>589</v>
      </c>
      <c r="D386" s="16" t="s">
        <v>325</v>
      </c>
      <c r="E386" s="42" t="s">
        <v>8</v>
      </c>
      <c r="F386" s="16" t="s">
        <v>663</v>
      </c>
      <c r="G386" s="39">
        <v>80000</v>
      </c>
    </row>
    <row r="387" spans="1:7" ht="25.5">
      <c r="A387" s="16" t="s">
        <v>664</v>
      </c>
      <c r="B387" s="76" t="s">
        <v>662</v>
      </c>
      <c r="C387" s="16" t="s">
        <v>665</v>
      </c>
      <c r="D387" s="16" t="s">
        <v>325</v>
      </c>
      <c r="E387" s="42" t="s">
        <v>8</v>
      </c>
      <c r="F387" s="16" t="s">
        <v>666</v>
      </c>
      <c r="G387" s="39">
        <v>91200</v>
      </c>
    </row>
    <row r="388" spans="1:7" ht="25.5" customHeight="1">
      <c r="A388" s="18" t="s">
        <v>669</v>
      </c>
      <c r="B388" s="18" t="s">
        <v>669</v>
      </c>
      <c r="C388" s="18" t="s">
        <v>653</v>
      </c>
      <c r="D388" s="18" t="s">
        <v>667</v>
      </c>
      <c r="E388" s="18" t="s">
        <v>17</v>
      </c>
      <c r="F388" s="18" t="s">
        <v>668</v>
      </c>
      <c r="G388" s="40">
        <v>14370</v>
      </c>
    </row>
    <row r="389" spans="1:7" ht="25.5" customHeight="1">
      <c r="A389" s="18" t="s">
        <v>670</v>
      </c>
      <c r="B389" s="18" t="s">
        <v>669</v>
      </c>
      <c r="C389" s="18" t="s">
        <v>572</v>
      </c>
      <c r="D389" s="18" t="s">
        <v>667</v>
      </c>
      <c r="E389" s="18" t="s">
        <v>17</v>
      </c>
      <c r="F389" s="18" t="s">
        <v>671</v>
      </c>
      <c r="G389" s="40">
        <v>28740</v>
      </c>
    </row>
    <row r="390" spans="1:7" ht="25.5">
      <c r="A390" s="43">
        <v>44301</v>
      </c>
      <c r="B390" s="43">
        <v>44301</v>
      </c>
      <c r="C390" s="43">
        <v>44352</v>
      </c>
      <c r="D390" s="41" t="s">
        <v>672</v>
      </c>
      <c r="E390" s="16" t="s">
        <v>8</v>
      </c>
      <c r="F390" s="16" t="s">
        <v>673</v>
      </c>
      <c r="G390" s="39">
        <v>20000</v>
      </c>
    </row>
    <row r="391" spans="1:7" ht="25.5">
      <c r="A391" s="16" t="s">
        <v>674</v>
      </c>
      <c r="B391" s="43">
        <v>44301</v>
      </c>
      <c r="C391" s="43">
        <v>44352</v>
      </c>
      <c r="D391" s="41" t="s">
        <v>672</v>
      </c>
      <c r="E391" s="16" t="s">
        <v>8</v>
      </c>
      <c r="F391" s="16" t="s">
        <v>675</v>
      </c>
      <c r="G391" s="39">
        <v>13500</v>
      </c>
    </row>
    <row r="392" spans="1:7" ht="25.5">
      <c r="A392" s="22">
        <v>44308</v>
      </c>
      <c r="B392" s="22">
        <v>44308</v>
      </c>
      <c r="C392" s="18">
        <v>44340</v>
      </c>
      <c r="D392" s="18" t="s">
        <v>676</v>
      </c>
      <c r="E392" s="18" t="s">
        <v>8</v>
      </c>
      <c r="F392" s="18" t="s">
        <v>677</v>
      </c>
      <c r="G392" s="40">
        <v>24000</v>
      </c>
    </row>
    <row r="393" spans="1:7" ht="25.5">
      <c r="A393" s="18" t="s">
        <v>678</v>
      </c>
      <c r="B393" s="22">
        <v>44308</v>
      </c>
      <c r="C393" s="18">
        <v>44340</v>
      </c>
      <c r="D393" s="18" t="s">
        <v>676</v>
      </c>
      <c r="E393" s="18" t="s">
        <v>8</v>
      </c>
      <c r="F393" s="18" t="s">
        <v>675</v>
      </c>
      <c r="G393" s="40">
        <v>14000</v>
      </c>
    </row>
    <row r="394" spans="1:7" ht="25.5" customHeight="1">
      <c r="A394" s="16" t="s">
        <v>680</v>
      </c>
      <c r="B394" s="41">
        <v>44257</v>
      </c>
      <c r="C394" s="43">
        <v>44377</v>
      </c>
      <c r="D394" s="41" t="s">
        <v>506</v>
      </c>
      <c r="E394" s="41" t="s">
        <v>8</v>
      </c>
      <c r="F394" s="41" t="s">
        <v>679</v>
      </c>
      <c r="G394" s="39">
        <v>74888</v>
      </c>
    </row>
    <row r="395" spans="1:7" ht="25.5">
      <c r="A395" s="16" t="s">
        <v>681</v>
      </c>
      <c r="B395" s="41">
        <v>44257</v>
      </c>
      <c r="C395" s="43">
        <v>44561</v>
      </c>
      <c r="D395" s="41" t="s">
        <v>506</v>
      </c>
      <c r="E395" s="41" t="s">
        <v>8</v>
      </c>
      <c r="F395" s="41" t="s">
        <v>679</v>
      </c>
      <c r="G395" s="39">
        <v>149776</v>
      </c>
    </row>
    <row r="396" spans="1:7" ht="25.5" customHeight="1">
      <c r="A396" s="22">
        <v>44200</v>
      </c>
      <c r="B396" s="22">
        <v>44200</v>
      </c>
      <c r="C396" s="18">
        <v>44408</v>
      </c>
      <c r="D396" s="18" t="s">
        <v>441</v>
      </c>
      <c r="E396" s="18" t="s">
        <v>332</v>
      </c>
      <c r="F396" s="18" t="s">
        <v>442</v>
      </c>
      <c r="G396" s="40">
        <v>11550</v>
      </c>
    </row>
    <row r="397" spans="1:7" ht="25.5" customHeight="1">
      <c r="A397" s="22" t="s">
        <v>682</v>
      </c>
      <c r="B397" s="22">
        <v>44200</v>
      </c>
      <c r="C397" s="18">
        <v>44561</v>
      </c>
      <c r="D397" s="18" t="s">
        <v>441</v>
      </c>
      <c r="E397" s="18" t="s">
        <v>332</v>
      </c>
      <c r="F397" s="18" t="s">
        <v>615</v>
      </c>
      <c r="G397" s="40">
        <v>17500</v>
      </c>
    </row>
    <row r="398" spans="1:7" ht="25.5" customHeight="1">
      <c r="A398" s="43">
        <v>44200</v>
      </c>
      <c r="B398" s="43">
        <v>44200</v>
      </c>
      <c r="C398" s="41">
        <v>44377</v>
      </c>
      <c r="D398" s="16" t="s">
        <v>496</v>
      </c>
      <c r="E398" s="16" t="s">
        <v>497</v>
      </c>
      <c r="F398" s="16" t="s">
        <v>498</v>
      </c>
      <c r="G398" s="39">
        <v>9600</v>
      </c>
    </row>
    <row r="399" spans="1:7" ht="25.5" customHeight="1">
      <c r="A399" s="16" t="s">
        <v>682</v>
      </c>
      <c r="B399" s="43">
        <v>44200</v>
      </c>
      <c r="C399" s="41">
        <v>44377</v>
      </c>
      <c r="D399" s="16" t="s">
        <v>496</v>
      </c>
      <c r="E399" s="16" t="s">
        <v>497</v>
      </c>
      <c r="F399" s="16" t="s">
        <v>683</v>
      </c>
      <c r="G399" s="39">
        <v>16200</v>
      </c>
    </row>
    <row r="400" spans="1:7">
      <c r="A400" s="49">
        <v>44200</v>
      </c>
      <c r="B400" s="49">
        <v>44200</v>
      </c>
      <c r="C400" s="49">
        <v>44408</v>
      </c>
      <c r="D400" s="18" t="s">
        <v>331</v>
      </c>
      <c r="E400" s="18" t="s">
        <v>497</v>
      </c>
      <c r="F400" s="18" t="s">
        <v>684</v>
      </c>
      <c r="G400" s="40">
        <v>14850</v>
      </c>
    </row>
    <row r="401" spans="1:8">
      <c r="A401" s="82" t="s">
        <v>682</v>
      </c>
      <c r="B401" s="49">
        <v>44200</v>
      </c>
      <c r="C401" s="49">
        <v>44561</v>
      </c>
      <c r="D401" s="18" t="s">
        <v>331</v>
      </c>
      <c r="E401" s="18" t="s">
        <v>497</v>
      </c>
      <c r="F401" s="18" t="s">
        <v>685</v>
      </c>
      <c r="G401" s="40">
        <v>21250</v>
      </c>
    </row>
    <row r="402" spans="1:8" ht="25.5">
      <c r="A402" s="43">
        <v>44211</v>
      </c>
      <c r="B402" s="43">
        <v>44211</v>
      </c>
      <c r="C402" s="43">
        <v>44316</v>
      </c>
      <c r="D402" s="41" t="s">
        <v>353</v>
      </c>
      <c r="E402" s="41" t="s">
        <v>8</v>
      </c>
      <c r="F402" s="41" t="s">
        <v>686</v>
      </c>
      <c r="G402" s="39">
        <v>26117</v>
      </c>
    </row>
    <row r="403" spans="1:8" ht="25.5">
      <c r="A403" s="16" t="s">
        <v>687</v>
      </c>
      <c r="B403" s="43">
        <v>44211</v>
      </c>
      <c r="C403" s="43">
        <v>44561</v>
      </c>
      <c r="D403" s="41" t="s">
        <v>353</v>
      </c>
      <c r="E403" s="41" t="s">
        <v>8</v>
      </c>
      <c r="F403" s="41" t="s">
        <v>686</v>
      </c>
      <c r="G403" s="39">
        <v>48617</v>
      </c>
    </row>
    <row r="404" spans="1:8" ht="25.5">
      <c r="A404" s="49">
        <v>44385</v>
      </c>
      <c r="B404" s="49">
        <v>44385</v>
      </c>
      <c r="C404" s="49">
        <v>45006</v>
      </c>
      <c r="D404" s="18" t="s">
        <v>688</v>
      </c>
      <c r="E404" s="18" t="s">
        <v>8</v>
      </c>
      <c r="F404" s="18" t="s">
        <v>376</v>
      </c>
      <c r="G404" s="40">
        <v>108424</v>
      </c>
    </row>
    <row r="405" spans="1:8" ht="25.5">
      <c r="A405" s="18" t="s">
        <v>690</v>
      </c>
      <c r="B405" s="49">
        <v>44385</v>
      </c>
      <c r="C405" s="49">
        <v>41932</v>
      </c>
      <c r="D405" s="18" t="s">
        <v>688</v>
      </c>
      <c r="E405" s="18" t="s">
        <v>8</v>
      </c>
      <c r="F405" s="18" t="s">
        <v>689</v>
      </c>
      <c r="G405" s="40">
        <v>82253</v>
      </c>
    </row>
    <row r="406" spans="1:8" ht="25.5">
      <c r="A406" s="43">
        <v>44175</v>
      </c>
      <c r="B406" s="43">
        <v>44175</v>
      </c>
      <c r="C406" s="43">
        <v>44984</v>
      </c>
      <c r="D406" s="41" t="s">
        <v>54</v>
      </c>
      <c r="E406" s="41" t="s">
        <v>8</v>
      </c>
      <c r="F406" s="16" t="s">
        <v>376</v>
      </c>
      <c r="G406" s="39">
        <v>75274</v>
      </c>
    </row>
    <row r="407" spans="1:8" ht="25.5">
      <c r="A407" s="16" t="s">
        <v>691</v>
      </c>
      <c r="B407" s="43">
        <v>44175</v>
      </c>
      <c r="C407" s="41" t="s">
        <v>692</v>
      </c>
      <c r="D407" s="41" t="s">
        <v>54</v>
      </c>
      <c r="E407" s="41" t="s">
        <v>8</v>
      </c>
      <c r="F407" s="16" t="s">
        <v>693</v>
      </c>
      <c r="G407" s="39">
        <v>75274</v>
      </c>
    </row>
    <row r="408" spans="1:8" ht="25.5">
      <c r="A408" s="18" t="s">
        <v>694</v>
      </c>
      <c r="B408" s="18" t="s">
        <v>694</v>
      </c>
      <c r="C408" s="18" t="s">
        <v>695</v>
      </c>
      <c r="D408" s="18" t="s">
        <v>197</v>
      </c>
      <c r="E408" s="18" t="s">
        <v>8</v>
      </c>
      <c r="F408" s="18" t="s">
        <v>376</v>
      </c>
      <c r="G408" s="40">
        <v>19940</v>
      </c>
      <c r="H408" s="63"/>
    </row>
    <row r="409" spans="1:8" ht="25.5">
      <c r="A409" s="18" t="s">
        <v>696</v>
      </c>
      <c r="B409" s="18" t="s">
        <v>694</v>
      </c>
      <c r="C409" s="18" t="s">
        <v>695</v>
      </c>
      <c r="D409" s="18" t="s">
        <v>197</v>
      </c>
      <c r="E409" s="18" t="s">
        <v>8</v>
      </c>
      <c r="F409" s="22" t="s">
        <v>524</v>
      </c>
      <c r="G409" s="40">
        <v>20812</v>
      </c>
    </row>
    <row r="410" spans="1:8" ht="25.5">
      <c r="A410" s="43">
        <v>44495</v>
      </c>
      <c r="B410" s="43">
        <v>44495</v>
      </c>
      <c r="C410" s="43">
        <v>44651</v>
      </c>
      <c r="D410" s="16" t="s">
        <v>474</v>
      </c>
      <c r="E410" s="16" t="s">
        <v>8</v>
      </c>
      <c r="F410" s="16" t="s">
        <v>652</v>
      </c>
      <c r="G410" s="39">
        <f>648107.36</f>
        <v>648107.36</v>
      </c>
    </row>
    <row r="411" spans="1:8" ht="25.5">
      <c r="A411" s="16" t="s">
        <v>379</v>
      </c>
      <c r="B411" s="43">
        <v>44495</v>
      </c>
      <c r="C411" s="43">
        <v>44651</v>
      </c>
      <c r="D411" s="16" t="s">
        <v>474</v>
      </c>
      <c r="E411" s="16" t="s">
        <v>8</v>
      </c>
      <c r="F411" s="16" t="s">
        <v>697</v>
      </c>
      <c r="G411" s="39">
        <v>657588.93999999994</v>
      </c>
    </row>
    <row r="412" spans="1:8" ht="25.5">
      <c r="A412" s="18" t="s">
        <v>694</v>
      </c>
      <c r="B412" s="18" t="s">
        <v>694</v>
      </c>
      <c r="C412" s="18" t="s">
        <v>698</v>
      </c>
      <c r="D412" s="18" t="s">
        <v>54</v>
      </c>
      <c r="E412" s="18" t="s">
        <v>8</v>
      </c>
      <c r="F412" s="18" t="s">
        <v>376</v>
      </c>
      <c r="G412" s="40">
        <v>74401.13</v>
      </c>
    </row>
    <row r="413" spans="1:8" ht="25.5" customHeight="1">
      <c r="A413" s="18" t="s">
        <v>700</v>
      </c>
      <c r="B413" s="18" t="s">
        <v>694</v>
      </c>
      <c r="C413" s="18" t="s">
        <v>699</v>
      </c>
      <c r="D413" s="18" t="s">
        <v>54</v>
      </c>
      <c r="E413" s="18" t="s">
        <v>8</v>
      </c>
      <c r="F413" s="22" t="s">
        <v>701</v>
      </c>
      <c r="G413" s="40">
        <v>74401.13</v>
      </c>
    </row>
    <row r="414" spans="1:8" ht="25.5">
      <c r="A414" s="43">
        <v>44544</v>
      </c>
      <c r="B414" s="43">
        <v>44544</v>
      </c>
      <c r="C414" s="43">
        <v>44773</v>
      </c>
      <c r="D414" s="41" t="s">
        <v>702</v>
      </c>
      <c r="E414" s="16" t="s">
        <v>8</v>
      </c>
      <c r="F414" s="16" t="s">
        <v>376</v>
      </c>
      <c r="G414" s="39">
        <v>12562.8</v>
      </c>
    </row>
    <row r="415" spans="1:8" ht="25.5">
      <c r="A415" s="16" t="s">
        <v>703</v>
      </c>
      <c r="B415" s="43">
        <v>44544</v>
      </c>
      <c r="C415" s="43">
        <v>44808</v>
      </c>
      <c r="D415" s="41" t="s">
        <v>702</v>
      </c>
      <c r="E415" s="16" t="s">
        <v>8</v>
      </c>
      <c r="F415" s="16" t="s">
        <v>376</v>
      </c>
      <c r="G415" s="39">
        <v>12562.8</v>
      </c>
    </row>
    <row r="416" spans="1:8" ht="25.5" customHeight="1">
      <c r="A416" s="18" t="s">
        <v>704</v>
      </c>
      <c r="B416" s="18" t="s">
        <v>704</v>
      </c>
      <c r="C416" s="18" t="s">
        <v>708</v>
      </c>
      <c r="D416" s="18" t="s">
        <v>705</v>
      </c>
      <c r="E416" s="18" t="s">
        <v>332</v>
      </c>
      <c r="F416" s="18" t="s">
        <v>706</v>
      </c>
      <c r="G416" s="40">
        <v>11280</v>
      </c>
    </row>
    <row r="417" spans="1:7" ht="25.5" customHeight="1">
      <c r="A417" s="18" t="s">
        <v>707</v>
      </c>
      <c r="B417" s="18" t="s">
        <v>704</v>
      </c>
      <c r="C417" s="18" t="s">
        <v>709</v>
      </c>
      <c r="D417" s="18" t="s">
        <v>705</v>
      </c>
      <c r="E417" s="18" t="s">
        <v>332</v>
      </c>
      <c r="F417" s="18" t="s">
        <v>706</v>
      </c>
      <c r="G417" s="40">
        <v>16920</v>
      </c>
    </row>
    <row r="418" spans="1:7" ht="25.5" customHeight="1">
      <c r="A418" s="18" t="s">
        <v>710</v>
      </c>
      <c r="B418" s="18" t="s">
        <v>704</v>
      </c>
      <c r="C418" s="18" t="s">
        <v>711</v>
      </c>
      <c r="D418" s="18" t="s">
        <v>705</v>
      </c>
      <c r="E418" s="18" t="s">
        <v>332</v>
      </c>
      <c r="F418" s="18" t="s">
        <v>706</v>
      </c>
      <c r="G418" s="40">
        <v>22560</v>
      </c>
    </row>
    <row r="419" spans="1:7" ht="25.5" customHeight="1">
      <c r="A419" s="43">
        <v>44564</v>
      </c>
      <c r="B419" s="43">
        <v>44564</v>
      </c>
      <c r="C419" s="43">
        <v>44742</v>
      </c>
      <c r="D419" s="16" t="s">
        <v>496</v>
      </c>
      <c r="E419" s="16" t="s">
        <v>497</v>
      </c>
      <c r="F419" s="16" t="s">
        <v>498</v>
      </c>
      <c r="G419" s="39">
        <f>49*200</f>
        <v>9800</v>
      </c>
    </row>
    <row r="420" spans="1:7" ht="25.5" customHeight="1">
      <c r="A420" s="16" t="s">
        <v>712</v>
      </c>
      <c r="B420" s="43">
        <v>44564</v>
      </c>
      <c r="C420" s="43">
        <v>44804</v>
      </c>
      <c r="D420" s="16" t="s">
        <v>496</v>
      </c>
      <c r="E420" s="16" t="s">
        <v>497</v>
      </c>
      <c r="F420" s="16" t="s">
        <v>713</v>
      </c>
      <c r="G420" s="39">
        <v>11800</v>
      </c>
    </row>
    <row r="421" spans="1:7" ht="25.5" customHeight="1">
      <c r="A421" s="16" t="s">
        <v>714</v>
      </c>
      <c r="B421" s="43">
        <v>44564</v>
      </c>
      <c r="C421" s="16" t="s">
        <v>715</v>
      </c>
      <c r="D421" s="16" t="s">
        <v>496</v>
      </c>
      <c r="E421" s="16" t="s">
        <v>497</v>
      </c>
      <c r="F421" s="16" t="s">
        <v>713</v>
      </c>
      <c r="G421" s="39">
        <v>18600</v>
      </c>
    </row>
    <row r="422" spans="1:7" ht="25.5" customHeight="1">
      <c r="A422" s="22">
        <v>44564</v>
      </c>
      <c r="B422" s="22">
        <v>44564</v>
      </c>
      <c r="C422" s="22">
        <v>44742</v>
      </c>
      <c r="D422" s="18" t="s">
        <v>441</v>
      </c>
      <c r="E422" s="18" t="s">
        <v>332</v>
      </c>
      <c r="F422" s="18" t="s">
        <v>442</v>
      </c>
      <c r="G422" s="40">
        <v>8400</v>
      </c>
    </row>
    <row r="423" spans="1:7" ht="25.5" customHeight="1">
      <c r="A423" s="18" t="s">
        <v>712</v>
      </c>
      <c r="B423" s="22">
        <v>44564</v>
      </c>
      <c r="C423" s="22">
        <v>44804</v>
      </c>
      <c r="D423" s="18" t="s">
        <v>441</v>
      </c>
      <c r="E423" s="18" t="s">
        <v>332</v>
      </c>
      <c r="F423" s="18" t="s">
        <v>716</v>
      </c>
      <c r="G423" s="40">
        <v>10150</v>
      </c>
    </row>
    <row r="424" spans="1:7" ht="25.5" customHeight="1">
      <c r="A424" s="18" t="s">
        <v>714</v>
      </c>
      <c r="B424" s="22">
        <v>44564</v>
      </c>
      <c r="C424" s="22">
        <v>44926</v>
      </c>
      <c r="D424" s="18" t="s">
        <v>441</v>
      </c>
      <c r="E424" s="18" t="s">
        <v>332</v>
      </c>
      <c r="F424" s="18" t="s">
        <v>716</v>
      </c>
      <c r="G424" s="40">
        <v>16100</v>
      </c>
    </row>
    <row r="425" spans="1:7" ht="25.5" customHeight="1">
      <c r="A425" s="43">
        <v>44564</v>
      </c>
      <c r="B425" s="43">
        <v>44564</v>
      </c>
      <c r="C425" s="43">
        <v>44742</v>
      </c>
      <c r="D425" s="16" t="s">
        <v>331</v>
      </c>
      <c r="E425" s="16" t="s">
        <v>497</v>
      </c>
      <c r="F425" s="16" t="s">
        <v>684</v>
      </c>
      <c r="G425" s="39">
        <v>10000</v>
      </c>
    </row>
    <row r="426" spans="1:7" ht="25.5" customHeight="1">
      <c r="A426" s="16" t="s">
        <v>714</v>
      </c>
      <c r="B426" s="43">
        <v>44564</v>
      </c>
      <c r="C426" s="16" t="s">
        <v>715</v>
      </c>
      <c r="D426" s="16" t="s">
        <v>331</v>
      </c>
      <c r="E426" s="16" t="s">
        <v>497</v>
      </c>
      <c r="F426" s="16" t="s">
        <v>685</v>
      </c>
      <c r="G426" s="39">
        <v>17650</v>
      </c>
    </row>
    <row r="427" spans="1:7" ht="25.5" customHeight="1">
      <c r="A427" s="49">
        <v>44607</v>
      </c>
      <c r="B427" s="49">
        <v>44607</v>
      </c>
      <c r="C427" s="49">
        <v>44712</v>
      </c>
      <c r="D427" s="21" t="s">
        <v>717</v>
      </c>
      <c r="E427" s="18" t="s">
        <v>8</v>
      </c>
      <c r="F427" s="21" t="s">
        <v>718</v>
      </c>
      <c r="G427" s="40">
        <v>36792</v>
      </c>
    </row>
    <row r="428" spans="1:7" ht="25.5">
      <c r="A428" s="18" t="s">
        <v>719</v>
      </c>
      <c r="B428" s="49">
        <v>44607</v>
      </c>
      <c r="C428" s="49">
        <v>44926</v>
      </c>
      <c r="D428" s="21" t="s">
        <v>717</v>
      </c>
      <c r="E428" s="18" t="s">
        <v>8</v>
      </c>
      <c r="F428" s="22" t="s">
        <v>720</v>
      </c>
      <c r="G428" s="40">
        <v>67452</v>
      </c>
    </row>
    <row r="429" spans="1:7" ht="25.5">
      <c r="A429" s="43">
        <v>44706</v>
      </c>
      <c r="B429" s="43">
        <v>44706</v>
      </c>
      <c r="C429" s="43">
        <v>44834</v>
      </c>
      <c r="D429" s="42" t="s">
        <v>501</v>
      </c>
      <c r="E429" s="16" t="s">
        <v>8</v>
      </c>
      <c r="F429" s="42" t="s">
        <v>563</v>
      </c>
      <c r="G429" s="39">
        <v>80000</v>
      </c>
    </row>
    <row r="430" spans="1:7" ht="25.5">
      <c r="A430" s="16" t="s">
        <v>721</v>
      </c>
      <c r="B430" s="43">
        <v>44706</v>
      </c>
      <c r="C430" s="43">
        <v>44880</v>
      </c>
      <c r="D430" s="42" t="s">
        <v>501</v>
      </c>
      <c r="E430" s="16" t="s">
        <v>8</v>
      </c>
      <c r="F430" s="42" t="s">
        <v>720</v>
      </c>
      <c r="G430" s="39">
        <v>130000</v>
      </c>
    </row>
    <row r="431" spans="1:7" ht="25.5">
      <c r="A431" s="49">
        <v>44607</v>
      </c>
      <c r="B431" s="49">
        <v>44607</v>
      </c>
      <c r="C431" s="49">
        <v>44712</v>
      </c>
      <c r="D431" s="21" t="s">
        <v>506</v>
      </c>
      <c r="E431" s="18" t="s">
        <v>8</v>
      </c>
      <c r="F431" s="21" t="s">
        <v>679</v>
      </c>
      <c r="G431" s="40">
        <v>74888</v>
      </c>
    </row>
    <row r="432" spans="1:7" ht="25.5">
      <c r="A432" s="18" t="s">
        <v>722</v>
      </c>
      <c r="B432" s="49">
        <v>44607</v>
      </c>
      <c r="C432" s="49">
        <v>44926</v>
      </c>
      <c r="D432" s="21" t="s">
        <v>506</v>
      </c>
      <c r="E432" s="18" t="s">
        <v>8</v>
      </c>
      <c r="F432" s="22" t="s">
        <v>720</v>
      </c>
      <c r="G432" s="40">
        <v>159137</v>
      </c>
    </row>
    <row r="433" spans="1:9" ht="25.5">
      <c r="A433" s="43">
        <v>44774</v>
      </c>
      <c r="B433" s="43">
        <v>44774</v>
      </c>
      <c r="C433" s="43">
        <v>45107</v>
      </c>
      <c r="D433" s="41" t="s">
        <v>525</v>
      </c>
      <c r="E433" s="41" t="s">
        <v>8</v>
      </c>
      <c r="F433" s="16" t="s">
        <v>723</v>
      </c>
      <c r="G433" s="39">
        <v>72000</v>
      </c>
    </row>
    <row r="434" spans="1:9" ht="25.5">
      <c r="A434" s="16" t="s">
        <v>724</v>
      </c>
      <c r="B434" s="43">
        <v>44774</v>
      </c>
      <c r="C434" s="43">
        <v>45107</v>
      </c>
      <c r="D434" s="41" t="s">
        <v>525</v>
      </c>
      <c r="E434" s="41" t="s">
        <v>8</v>
      </c>
      <c r="F434" s="16" t="s">
        <v>725</v>
      </c>
      <c r="G434" s="39">
        <v>94500</v>
      </c>
    </row>
    <row r="435" spans="1:9" ht="25.5">
      <c r="A435" s="49">
        <v>44774</v>
      </c>
      <c r="B435" s="49">
        <v>44774</v>
      </c>
      <c r="C435" s="49">
        <v>45107</v>
      </c>
      <c r="D435" s="22" t="s">
        <v>525</v>
      </c>
      <c r="E435" s="22" t="s">
        <v>8</v>
      </c>
      <c r="F435" s="18" t="s">
        <v>723</v>
      </c>
      <c r="G435" s="40">
        <v>72000</v>
      </c>
    </row>
    <row r="436" spans="1:9" ht="25.5">
      <c r="A436" s="18" t="s">
        <v>724</v>
      </c>
      <c r="B436" s="49">
        <v>44774</v>
      </c>
      <c r="C436" s="49">
        <v>45107</v>
      </c>
      <c r="D436" s="22" t="s">
        <v>525</v>
      </c>
      <c r="E436" s="22" t="s">
        <v>8</v>
      </c>
      <c r="F436" s="18" t="s">
        <v>726</v>
      </c>
      <c r="G436" s="40">
        <v>93000</v>
      </c>
    </row>
    <row r="437" spans="1:9" ht="25.5">
      <c r="A437" s="16" t="s">
        <v>727</v>
      </c>
      <c r="B437" s="16" t="s">
        <v>727</v>
      </c>
      <c r="C437" s="16" t="s">
        <v>728</v>
      </c>
      <c r="D437" s="16" t="s">
        <v>729</v>
      </c>
      <c r="E437" s="16" t="s">
        <v>17</v>
      </c>
      <c r="F437" s="16" t="s">
        <v>730</v>
      </c>
      <c r="G437" s="39">
        <v>6000</v>
      </c>
    </row>
    <row r="438" spans="1:9" ht="25.5">
      <c r="A438" s="16" t="s">
        <v>731</v>
      </c>
      <c r="B438" s="16" t="s">
        <v>727</v>
      </c>
      <c r="C438" s="43">
        <v>44895</v>
      </c>
      <c r="D438" s="16" t="s">
        <v>729</v>
      </c>
      <c r="E438" s="16" t="s">
        <v>17</v>
      </c>
      <c r="F438" s="16" t="s">
        <v>730</v>
      </c>
      <c r="G438" s="39">
        <v>8000</v>
      </c>
    </row>
    <row r="439" spans="1:9" ht="25.5">
      <c r="A439" s="49">
        <v>44756</v>
      </c>
      <c r="B439" s="49">
        <v>44756</v>
      </c>
      <c r="C439" s="49">
        <v>45657</v>
      </c>
      <c r="D439" s="21" t="s">
        <v>732</v>
      </c>
      <c r="E439" s="18" t="s">
        <v>8</v>
      </c>
      <c r="F439" s="21" t="s">
        <v>376</v>
      </c>
      <c r="G439" s="40">
        <v>53590</v>
      </c>
    </row>
    <row r="440" spans="1:9" ht="25.5">
      <c r="A440" s="18" t="s">
        <v>733</v>
      </c>
      <c r="B440" s="49">
        <v>44756</v>
      </c>
      <c r="C440" s="49">
        <v>45657</v>
      </c>
      <c r="D440" s="21" t="s">
        <v>732</v>
      </c>
      <c r="E440" s="18" t="s">
        <v>8</v>
      </c>
      <c r="F440" s="21" t="s">
        <v>734</v>
      </c>
      <c r="G440" s="40">
        <v>103440</v>
      </c>
    </row>
    <row r="441" spans="1:9" ht="25.5">
      <c r="A441" s="43">
        <v>44875</v>
      </c>
      <c r="B441" s="43">
        <v>44875</v>
      </c>
      <c r="C441" s="43">
        <v>44878</v>
      </c>
      <c r="D441" s="16" t="s">
        <v>735</v>
      </c>
      <c r="E441" s="16" t="s">
        <v>8</v>
      </c>
      <c r="F441" s="42" t="s">
        <v>736</v>
      </c>
      <c r="G441" s="39">
        <v>6000</v>
      </c>
    </row>
    <row r="442" spans="1:9" ht="25.5">
      <c r="A442" s="16" t="s">
        <v>737</v>
      </c>
      <c r="B442" s="43">
        <v>44875</v>
      </c>
      <c r="C442" s="43">
        <v>44916</v>
      </c>
      <c r="D442" s="16" t="s">
        <v>735</v>
      </c>
      <c r="E442" s="16" t="s">
        <v>8</v>
      </c>
      <c r="F442" s="42" t="s">
        <v>738</v>
      </c>
      <c r="G442" s="39">
        <v>9000</v>
      </c>
    </row>
    <row r="443" spans="1:9" ht="25.5">
      <c r="A443" s="49">
        <v>44602</v>
      </c>
      <c r="B443" s="49">
        <v>44602</v>
      </c>
      <c r="C443" s="49">
        <v>45350</v>
      </c>
      <c r="D443" s="21" t="s">
        <v>739</v>
      </c>
      <c r="E443" s="18" t="s">
        <v>8</v>
      </c>
      <c r="F443" s="21" t="s">
        <v>376</v>
      </c>
      <c r="G443" s="40">
        <v>2243</v>
      </c>
    </row>
    <row r="444" spans="1:9" ht="25.5">
      <c r="A444" s="18" t="s">
        <v>733</v>
      </c>
      <c r="B444" s="49">
        <v>44602</v>
      </c>
      <c r="C444" s="49">
        <v>45808</v>
      </c>
      <c r="D444" s="21" t="s">
        <v>739</v>
      </c>
      <c r="E444" s="18" t="s">
        <v>8</v>
      </c>
      <c r="F444" s="21" t="s">
        <v>740</v>
      </c>
      <c r="G444" s="40">
        <v>2243</v>
      </c>
    </row>
    <row r="445" spans="1:9" ht="25.5">
      <c r="A445" s="43">
        <v>44910</v>
      </c>
      <c r="B445" s="43">
        <v>44910</v>
      </c>
      <c r="C445" s="43">
        <v>44972</v>
      </c>
      <c r="D445" s="16" t="s">
        <v>741</v>
      </c>
      <c r="E445" s="16" t="s">
        <v>8</v>
      </c>
      <c r="F445" s="42" t="s">
        <v>742</v>
      </c>
      <c r="G445" s="39">
        <v>95461.200000000012</v>
      </c>
    </row>
    <row r="446" spans="1:9" ht="25.5">
      <c r="A446" s="16" t="s">
        <v>743</v>
      </c>
      <c r="B446" s="43">
        <v>44910</v>
      </c>
      <c r="C446" s="43">
        <v>45015</v>
      </c>
      <c r="D446" s="16" t="s">
        <v>741</v>
      </c>
      <c r="E446" s="16" t="s">
        <v>8</v>
      </c>
      <c r="F446" s="42" t="s">
        <v>744</v>
      </c>
      <c r="G446" s="39">
        <v>190922.40000000002</v>
      </c>
      <c r="I446" s="63"/>
    </row>
    <row r="447" spans="1:9" ht="25.5">
      <c r="A447" s="49">
        <v>44998</v>
      </c>
      <c r="B447" s="49">
        <v>44998</v>
      </c>
      <c r="C447" s="49">
        <v>45077</v>
      </c>
      <c r="D447" s="18" t="s">
        <v>745</v>
      </c>
      <c r="E447" s="18" t="s">
        <v>8</v>
      </c>
      <c r="F447" s="21" t="s">
        <v>746</v>
      </c>
      <c r="G447" s="40">
        <f>3877.55*48</f>
        <v>186122.40000000002</v>
      </c>
    </row>
    <row r="448" spans="1:9" ht="25.5" customHeight="1">
      <c r="A448" s="49" t="s">
        <v>747</v>
      </c>
      <c r="B448" s="49">
        <v>44998</v>
      </c>
      <c r="C448" s="49">
        <v>45138</v>
      </c>
      <c r="D448" s="18" t="s">
        <v>741</v>
      </c>
      <c r="E448" s="18" t="s">
        <v>8</v>
      </c>
      <c r="F448" s="21" t="s">
        <v>744</v>
      </c>
      <c r="G448" s="40">
        <v>294693.80000000005</v>
      </c>
    </row>
    <row r="449" spans="1:7" ht="25.5" customHeight="1">
      <c r="A449" s="43">
        <v>44931</v>
      </c>
      <c r="B449" s="43">
        <v>44931</v>
      </c>
      <c r="C449" s="43">
        <v>45107</v>
      </c>
      <c r="D449" s="16" t="s">
        <v>441</v>
      </c>
      <c r="E449" s="16" t="s">
        <v>332</v>
      </c>
      <c r="F449" s="42" t="s">
        <v>748</v>
      </c>
      <c r="G449" s="39">
        <v>9100</v>
      </c>
    </row>
    <row r="450" spans="1:7" ht="25.5" customHeight="1">
      <c r="A450" s="16" t="s">
        <v>749</v>
      </c>
      <c r="B450" s="43">
        <v>44931</v>
      </c>
      <c r="C450" s="43">
        <v>45291</v>
      </c>
      <c r="D450" s="16" t="s">
        <v>441</v>
      </c>
      <c r="E450" s="16" t="s">
        <v>332</v>
      </c>
      <c r="F450" s="42" t="s">
        <v>750</v>
      </c>
      <c r="G450" s="39">
        <v>16450</v>
      </c>
    </row>
    <row r="451" spans="1:7" ht="25.5">
      <c r="A451" s="49" t="s">
        <v>743</v>
      </c>
      <c r="B451" s="49">
        <v>44946</v>
      </c>
      <c r="C451" s="49">
        <v>45046</v>
      </c>
      <c r="D451" s="18" t="s">
        <v>506</v>
      </c>
      <c r="E451" s="18" t="s">
        <v>8</v>
      </c>
      <c r="F451" s="21" t="s">
        <v>679</v>
      </c>
      <c r="G451" s="40">
        <v>74888</v>
      </c>
    </row>
    <row r="452" spans="1:7" ht="25.5" customHeight="1">
      <c r="A452" s="49" t="s">
        <v>751</v>
      </c>
      <c r="B452" s="49">
        <v>44946</v>
      </c>
      <c r="C452" s="49">
        <v>45169</v>
      </c>
      <c r="D452" s="18" t="s">
        <v>506</v>
      </c>
      <c r="E452" s="18" t="s">
        <v>8</v>
      </c>
      <c r="F452" s="21" t="s">
        <v>679</v>
      </c>
      <c r="G452" s="40">
        <v>149776</v>
      </c>
    </row>
    <row r="453" spans="1:7" ht="25.5" customHeight="1">
      <c r="A453" s="43">
        <v>44931</v>
      </c>
      <c r="B453" s="43">
        <v>44931</v>
      </c>
      <c r="C453" s="43">
        <v>45107</v>
      </c>
      <c r="D453" s="16" t="s">
        <v>496</v>
      </c>
      <c r="E453" s="16" t="s">
        <v>497</v>
      </c>
      <c r="F453" s="16" t="s">
        <v>498</v>
      </c>
      <c r="G453" s="39">
        <v>12000</v>
      </c>
    </row>
    <row r="454" spans="1:7" ht="25.5" customHeight="1">
      <c r="A454" s="16" t="s">
        <v>752</v>
      </c>
      <c r="B454" s="43">
        <v>44931</v>
      </c>
      <c r="C454" s="43">
        <v>45291</v>
      </c>
      <c r="D454" s="16" t="s">
        <v>496</v>
      </c>
      <c r="E454" s="16" t="s">
        <v>497</v>
      </c>
      <c r="F454" s="16" t="s">
        <v>753</v>
      </c>
      <c r="G454" s="39">
        <v>18200</v>
      </c>
    </row>
    <row r="455" spans="1:7">
      <c r="A455" s="69"/>
      <c r="B455" s="79"/>
      <c r="C455" s="79"/>
      <c r="D455" s="69"/>
      <c r="E455" s="69"/>
      <c r="F455" s="83"/>
      <c r="G455" s="68"/>
    </row>
    <row r="456" spans="1:7">
      <c r="A456" s="69"/>
      <c r="B456" s="79"/>
      <c r="C456" s="79"/>
      <c r="D456" s="69"/>
      <c r="E456" s="69"/>
      <c r="F456" s="83"/>
      <c r="G456" s="68"/>
    </row>
    <row r="457" spans="1:7">
      <c r="A457" s="69"/>
      <c r="B457" s="79"/>
      <c r="C457" s="79"/>
      <c r="D457" s="80"/>
      <c r="E457" s="80"/>
      <c r="F457" s="69"/>
      <c r="G457" s="68"/>
    </row>
    <row r="458" spans="1:7">
      <c r="A458" s="53" t="s">
        <v>370</v>
      </c>
    </row>
    <row r="460" spans="1:7">
      <c r="C460" s="59"/>
      <c r="D460" s="2"/>
      <c r="E460" s="81"/>
      <c r="F460" s="2"/>
    </row>
  </sheetData>
  <printOptions horizontalCentered="1"/>
  <pageMargins left="0.70866141732283472" right="0.70866141732283472" top="1.1417322834645669" bottom="0.74803149606299213" header="0.31496062992125984" footer="0.31496062992125984"/>
  <pageSetup paperSize="9" scale="75" orientation="landscape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Modificaciones</vt:lpstr>
      <vt:lpstr>Modificaciones!Títulos_a_imprimir</vt:lpstr>
    </vt:vector>
  </TitlesOfParts>
  <Company>Ente Público RTVCM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Usuario de Windows</cp:lastModifiedBy>
  <cp:lastPrinted>2019-09-29T10:29:50Z</cp:lastPrinted>
  <dcterms:created xsi:type="dcterms:W3CDTF">2017-06-22T17:05:38Z</dcterms:created>
  <dcterms:modified xsi:type="dcterms:W3CDTF">2023-09-01T11:41:25Z</dcterms:modified>
</cp:coreProperties>
</file>