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8AEF9B62-15B5-459E-B5AF-B13E19C50DE5}" xr6:coauthVersionLast="36" xr6:coauthVersionMax="36" xr10:uidLastSave="{00000000-0000-0000-0000-000000000000}"/>
  <bookViews>
    <workbookView xWindow="0" yWindow="0" windowWidth="19890" windowHeight="747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D13" i="1"/>
  <c r="C13" i="1"/>
  <c r="F13" i="1" s="1"/>
  <c r="D12" i="1"/>
  <c r="C12" i="1"/>
  <c r="D11" i="1"/>
  <c r="C11" i="1"/>
  <c r="F11" i="1" s="1"/>
</calcChain>
</file>

<file path=xl/sharedStrings.xml><?xml version="1.0" encoding="utf-8"?>
<sst xmlns="http://schemas.openxmlformats.org/spreadsheetml/2006/main" count="17" uniqueCount="17">
  <si>
    <t>ESTADISTICAS DE COSTES DE PERSONAL DE CASTILLA-LA MANCHA MEDIA</t>
  </si>
  <si>
    <t>EJERCICIO 2023</t>
  </si>
  <si>
    <t>Máximos responsables</t>
  </si>
  <si>
    <t>Eventual / Confianza</t>
  </si>
  <si>
    <t>Liberados sindicales</t>
  </si>
  <si>
    <t>Resto Pesonal</t>
  </si>
  <si>
    <t>Total</t>
  </si>
  <si>
    <t>Personas</t>
  </si>
  <si>
    <t>Personas Promedio</t>
  </si>
  <si>
    <t>Retribuciones Totales</t>
  </si>
  <si>
    <t>Retribuciones por razón de puesto</t>
  </si>
  <si>
    <t>Retribuciones con Seguros Sociales</t>
  </si>
  <si>
    <t>Retribuciones con Seguros Sociales por razón de puesto</t>
  </si>
  <si>
    <t>% Retribuciones Totales sobre gastos de personal</t>
  </si>
  <si>
    <t>% Retribuciones totales del puesto sobre gastos de personal</t>
  </si>
  <si>
    <t>% Retribuciones Totales sobre gastos totales</t>
  </si>
  <si>
    <t>% Retribuciones por razón del puesto sobre gastos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</si>
</sst>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6" xfId="0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0" fillId="4" borderId="10" xfId="0" applyFill="1" applyBorder="1" applyAlignment="1">
      <alignment horizontal="right" vertical="center"/>
    </xf>
    <xf numFmtId="0" fontId="0" fillId="4" borderId="11" xfId="0" applyFill="1" applyBorder="1" applyAlignment="1">
      <alignment horizontal="right" vertical="center"/>
    </xf>
    <xf numFmtId="0" fontId="0" fillId="4" borderId="12" xfId="0" applyFill="1" applyBorder="1" applyAlignment="1">
      <alignment horizontal="right" vertical="center"/>
    </xf>
    <xf numFmtId="0" fontId="4" fillId="3" borderId="6" xfId="0" applyFont="1" applyFill="1" applyBorder="1" applyAlignment="1">
      <alignment horizontal="left" vertical="center"/>
    </xf>
    <xf numFmtId="0" fontId="0" fillId="4" borderId="13" xfId="0" applyFill="1" applyBorder="1" applyAlignment="1">
      <alignment horizontal="right" vertical="center"/>
    </xf>
    <xf numFmtId="0" fontId="0" fillId="4" borderId="14" xfId="0" applyFill="1" applyBorder="1" applyAlignment="1">
      <alignment horizontal="right" vertical="center"/>
    </xf>
    <xf numFmtId="0" fontId="0" fillId="4" borderId="15" xfId="0" applyFill="1" applyBorder="1" applyAlignment="1">
      <alignment horizontal="right" vertical="center"/>
    </xf>
    <xf numFmtId="44" fontId="0" fillId="4" borderId="13" xfId="1" applyFont="1" applyFill="1" applyBorder="1" applyAlignment="1">
      <alignment horizontal="right" vertical="center"/>
    </xf>
    <xf numFmtId="44" fontId="0" fillId="4" borderId="14" xfId="1" applyFont="1" applyFill="1" applyBorder="1" applyAlignment="1">
      <alignment horizontal="right" vertical="center"/>
    </xf>
    <xf numFmtId="44" fontId="0" fillId="4" borderId="15" xfId="1" applyFont="1" applyFill="1" applyBorder="1" applyAlignment="1">
      <alignment horizontal="right" vertical="center"/>
    </xf>
    <xf numFmtId="10" fontId="0" fillId="4" borderId="13" xfId="2" applyNumberFormat="1" applyFont="1" applyFill="1" applyBorder="1" applyAlignment="1">
      <alignment horizontal="right" vertical="center"/>
    </xf>
    <xf numFmtId="10" fontId="0" fillId="4" borderId="14" xfId="2" applyNumberFormat="1" applyFont="1" applyFill="1" applyBorder="1" applyAlignment="1">
      <alignment horizontal="right" vertical="center"/>
    </xf>
    <xf numFmtId="9" fontId="0" fillId="4" borderId="15" xfId="2" applyFont="1" applyFill="1" applyBorder="1" applyAlignment="1">
      <alignment horizontal="right" vertical="center"/>
    </xf>
    <xf numFmtId="10" fontId="0" fillId="4" borderId="14" xfId="0" applyNumberForma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left" vertical="center"/>
    </xf>
    <xf numFmtId="10" fontId="0" fillId="4" borderId="16" xfId="2" applyNumberFormat="1" applyFont="1" applyFill="1" applyBorder="1" applyAlignment="1">
      <alignment horizontal="right" vertical="center"/>
    </xf>
    <xf numFmtId="10" fontId="0" fillId="4" borderId="17" xfId="2" applyNumberFormat="1" applyFont="1" applyFill="1" applyBorder="1" applyAlignment="1">
      <alignment horizontal="right" vertical="center"/>
    </xf>
    <xf numFmtId="0" fontId="0" fillId="4" borderId="17" xfId="0" applyFill="1" applyBorder="1" applyAlignment="1">
      <alignment horizontal="right" vertical="center"/>
    </xf>
    <xf numFmtId="9" fontId="0" fillId="4" borderId="18" xfId="2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4"/>
  <sheetViews>
    <sheetView tabSelected="1" workbookViewId="0">
      <selection activeCell="B2" sqref="B2:G2"/>
    </sheetView>
  </sheetViews>
  <sheetFormatPr baseColWidth="10" defaultRowHeight="15" x14ac:dyDescent="0.25"/>
  <cols>
    <col min="2" max="2" width="48.7109375" bestFit="1" customWidth="1"/>
    <col min="3" max="4" width="14.5703125" bestFit="1" customWidth="1"/>
    <col min="6" max="7" width="15.5703125" bestFit="1" customWidth="1"/>
  </cols>
  <sheetData>
    <row r="1" spans="2:7" ht="15.75" thickBot="1" x14ac:dyDescent="0.3"/>
    <row r="2" spans="2:7" x14ac:dyDescent="0.25">
      <c r="B2" s="25" t="s">
        <v>0</v>
      </c>
      <c r="C2" s="26"/>
      <c r="D2" s="26"/>
      <c r="E2" s="26"/>
      <c r="F2" s="26"/>
      <c r="G2" s="27"/>
    </row>
    <row r="3" spans="2:7" ht="15.75" thickBot="1" x14ac:dyDescent="0.3">
      <c r="B3" s="28" t="s">
        <v>1</v>
      </c>
      <c r="C3" s="29"/>
      <c r="D3" s="29"/>
      <c r="E3" s="29"/>
      <c r="F3" s="29"/>
      <c r="G3" s="30"/>
    </row>
    <row r="4" spans="2:7" ht="30.75" thickBot="1" x14ac:dyDescent="0.3">
      <c r="B4" s="1"/>
      <c r="C4" s="2" t="s">
        <v>2</v>
      </c>
      <c r="D4" s="3" t="s">
        <v>3</v>
      </c>
      <c r="E4" s="3" t="s">
        <v>4</v>
      </c>
      <c r="F4" s="3" t="s">
        <v>5</v>
      </c>
      <c r="G4" s="4" t="s">
        <v>6</v>
      </c>
    </row>
    <row r="5" spans="2:7" x14ac:dyDescent="0.25">
      <c r="B5" s="5" t="s">
        <v>7</v>
      </c>
      <c r="C5" s="6">
        <v>11</v>
      </c>
      <c r="D5" s="7">
        <v>26</v>
      </c>
      <c r="E5" s="7">
        <v>0</v>
      </c>
      <c r="F5" s="7">
        <v>639</v>
      </c>
      <c r="G5" s="8">
        <v>676</v>
      </c>
    </row>
    <row r="6" spans="2:7" x14ac:dyDescent="0.25">
      <c r="B6" s="9" t="s">
        <v>8</v>
      </c>
      <c r="C6" s="10">
        <v>11</v>
      </c>
      <c r="D6" s="11">
        <v>26</v>
      </c>
      <c r="E6" s="11">
        <v>0</v>
      </c>
      <c r="F6" s="11">
        <v>499.63</v>
      </c>
      <c r="G6" s="12">
        <v>536.63</v>
      </c>
    </row>
    <row r="7" spans="2:7" x14ac:dyDescent="0.25">
      <c r="B7" s="9" t="s">
        <v>9</v>
      </c>
      <c r="C7" s="13">
        <v>936645.82</v>
      </c>
      <c r="D7" s="14">
        <v>1755978.57</v>
      </c>
      <c r="E7" s="14">
        <v>0</v>
      </c>
      <c r="F7" s="14">
        <v>19725809.349999998</v>
      </c>
      <c r="G7" s="15">
        <v>22418433.739999998</v>
      </c>
    </row>
    <row r="8" spans="2:7" x14ac:dyDescent="0.25">
      <c r="B8" s="9" t="s">
        <v>10</v>
      </c>
      <c r="C8" s="13">
        <v>832456.48</v>
      </c>
      <c r="D8" s="14">
        <v>838671.56</v>
      </c>
      <c r="E8" s="14">
        <v>0</v>
      </c>
      <c r="F8" s="14"/>
      <c r="G8" s="15"/>
    </row>
    <row r="9" spans="2:7" x14ac:dyDescent="0.25">
      <c r="B9" s="9" t="s">
        <v>11</v>
      </c>
      <c r="C9" s="13">
        <v>1089913.07</v>
      </c>
      <c r="D9" s="14">
        <v>2225769.36</v>
      </c>
      <c r="E9" s="14">
        <v>0</v>
      </c>
      <c r="F9" s="14">
        <v>25626854.91</v>
      </c>
      <c r="G9" s="15">
        <v>28942537.34</v>
      </c>
    </row>
    <row r="10" spans="2:7" x14ac:dyDescent="0.25">
      <c r="B10" s="9" t="s">
        <v>12</v>
      </c>
      <c r="C10" s="13">
        <v>976238.7300000001</v>
      </c>
      <c r="D10" s="14">
        <v>876679.13</v>
      </c>
      <c r="E10" s="14">
        <v>0</v>
      </c>
      <c r="F10" s="14"/>
      <c r="G10" s="15"/>
    </row>
    <row r="11" spans="2:7" x14ac:dyDescent="0.25">
      <c r="B11" s="9" t="s">
        <v>13</v>
      </c>
      <c r="C11" s="16">
        <f>+C7/G7</f>
        <v>4.1780163184584725E-2</v>
      </c>
      <c r="D11" s="17">
        <f>+D7/G7</f>
        <v>7.8327442066878319E-2</v>
      </c>
      <c r="E11" s="17">
        <v>0</v>
      </c>
      <c r="F11" s="17">
        <f>1-SUM(C11:D11)</f>
        <v>0.87989239474853698</v>
      </c>
      <c r="G11" s="18"/>
    </row>
    <row r="12" spans="2:7" x14ac:dyDescent="0.25">
      <c r="B12" s="9" t="s">
        <v>14</v>
      </c>
      <c r="C12" s="16">
        <f>+C8/$G$7</f>
        <v>3.7132677940595507E-2</v>
      </c>
      <c r="D12" s="17">
        <f>+D8/$G$7</f>
        <v>3.7409908726299811E-2</v>
      </c>
      <c r="E12" s="17">
        <v>0</v>
      </c>
      <c r="F12" s="11"/>
      <c r="G12" s="18"/>
    </row>
    <row r="13" spans="2:7" x14ac:dyDescent="0.25">
      <c r="B13" s="9" t="s">
        <v>15</v>
      </c>
      <c r="C13" s="16">
        <f>C9/$G$9</f>
        <v>3.7657827204171455E-2</v>
      </c>
      <c r="D13" s="17">
        <f>D9/$G$9</f>
        <v>7.6903048749767972E-2</v>
      </c>
      <c r="E13" s="17">
        <v>0</v>
      </c>
      <c r="F13" s="19">
        <f>1-SUM(C13+D13)</f>
        <v>0.88543912404606062</v>
      </c>
      <c r="G13" s="18"/>
    </row>
    <row r="14" spans="2:7" ht="15.75" thickBot="1" x14ac:dyDescent="0.3">
      <c r="B14" s="20" t="s">
        <v>16</v>
      </c>
      <c r="C14" s="21">
        <f>+C10/$G$9</f>
        <v>3.373023997625773E-2</v>
      </c>
      <c r="D14" s="22">
        <f>+D10/$G$9</f>
        <v>3.0290334247522473E-2</v>
      </c>
      <c r="E14" s="22">
        <v>0</v>
      </c>
      <c r="F14" s="23"/>
      <c r="G14" s="24"/>
    </row>
  </sheetData>
  <mergeCells count="2">
    <mergeCell ref="B2:G2"/>
    <mergeCell ref="B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2025-03-19T07:51:31Z</dcterms:created>
  <dcterms:modified xsi:type="dcterms:W3CDTF">2025-03-19T07:51:34Z</dcterms:modified>
</cp:coreProperties>
</file>